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8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</sheets>
  <definedNames>
    <definedName function="false" hidden="false" localSheetId="0" name="_xlnm.Print_Titles" vbProcedure="false">'Orçamento Sintético'!$1:$4</definedName>
    <definedName function="false" hidden="false" localSheetId="0" name="_xlnm.Print_Titles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<sst xmlns="http://schemas.openxmlformats.org/spreadsheetml/2006/main" count="3156" uniqueCount="1805">
  <si>
    <t xml:space="preserve">Obra</t>
  </si>
  <si>
    <t xml:space="preserve">Bancos</t>
  </si>
  <si>
    <t xml:space="preserve">B.D.I.</t>
  </si>
  <si>
    <t xml:space="preserve">Encargos Sociais</t>
  </si>
  <si>
    <t xml:space="preserve">CONSTRUÇÃO DE CRECHE PADRÃO FNDE - (1%)</t>
  </si>
  <si>
    <t xml:space="preserve">SINAPI - 08/2023 - Pará
SEDOP - 05/2023 - Pará
</t>
  </si>
  <si>
    <t xml:space="preserve">28,82%</t>
  </si>
  <si>
    <t xml:space="preserve">Desonerado: 
Horista: 88,37%
Mensalista: 48,18%</t>
  </si>
  <si>
    <t xml:space="preserve">Orçamento Sintético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</si>
  <si>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</si>
  <si>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</si>
  <si>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</si>
  <si>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</si>
  <si>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</si>
  <si>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</si>
  <si>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</si>
  <si>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Valor Unit com BDI</t>
  </si>
  <si>
    <t xml:space="preserve">Total</t>
  </si>
  <si>
    <t xml:space="preserve">Peso (%)</t>
  </si>
  <si>
    <t xml:space="preserve"> 1 </t>
  </si>
  <si>
    <t xml:space="preserve">ADMINISTRAÇÃO DA OBRA</t>
  </si>
  <si>
    <t xml:space="preserve"> 1.1 </t>
  </si>
  <si>
    <t xml:space="preserve"> 93565 </t>
  </si>
  <si>
    <t xml:space="preserve">SINAPI</t>
  </si>
  <si>
    <t xml:space="preserve">ENGENHEIRO CIVIL DE OBRA JUNIOR COM ENCARGOS COMPLEMENTARES</t>
  </si>
  <si>
    <t xml:space="preserve">MES</t>
  </si>
  <si>
    <t xml:space="preserve"> 1.2 </t>
  </si>
  <si>
    <t xml:space="preserve"> 94295 </t>
  </si>
  <si>
    <t xml:space="preserve">MESTRE DE OBRAS COM ENCARGOS COMPLEMENTARES</t>
  </si>
  <si>
    <t xml:space="preserve"> 1.4 </t>
  </si>
  <si>
    <t xml:space="preserve"> 93563 </t>
  </si>
  <si>
    <t xml:space="preserve">ALMOXARIFE COM ENCARGOS COMPLEMENTARES</t>
  </si>
  <si>
    <t xml:space="preserve"> 1.5 </t>
  </si>
  <si>
    <t xml:space="preserve"> 91677 </t>
  </si>
  <si>
    <t xml:space="preserve">ENGENHEIRO ELETRICISTA COM ENCARGOS COMPLEMENTARES</t>
  </si>
  <si>
    <t xml:space="preserve">H</t>
  </si>
  <si>
    <t xml:space="preserve"> 1.6 </t>
  </si>
  <si>
    <t xml:space="preserve"> 88326 </t>
  </si>
  <si>
    <t xml:space="preserve">VIGIA NOTURNO COM ENCARGOS COMPLEMENTARES</t>
  </si>
  <si>
    <t xml:space="preserve"> 2 </t>
  </si>
  <si>
    <t xml:space="preserve">SERVIÇOS PRELIMINARES</t>
  </si>
  <si>
    <t xml:space="preserve"> 2.1 </t>
  </si>
  <si>
    <t xml:space="preserve"> SED-00011016 </t>
  </si>
  <si>
    <t xml:space="preserve">Próprio</t>
  </si>
  <si>
    <t xml:space="preserve">MOBILIZAÇÃO E DESMOBILIZAÇÃO DE PESSOAL E EQUIPAMENTOS - CRECHE PADRÃO FNDE TIPO 1 - 1%</t>
  </si>
  <si>
    <t xml:space="preserve">UND</t>
  </si>
  <si>
    <t xml:space="preserve"> 2.2 </t>
  </si>
  <si>
    <t xml:space="preserve"> 010000 </t>
  </si>
  <si>
    <t xml:space="preserve">SEDOP</t>
  </si>
  <si>
    <t xml:space="preserve">LICENÇAS E TAXAS DA OBRA (acima de 500m2)</t>
  </si>
  <si>
    <t xml:space="preserve">CJ</t>
  </si>
  <si>
    <t xml:space="preserve"> 2.3 </t>
  </si>
  <si>
    <t xml:space="preserve"> 011340 </t>
  </si>
  <si>
    <t xml:space="preserve">Placa de obra em lona com plotagem de gráfica</t>
  </si>
  <si>
    <t xml:space="preserve">m²</t>
  </si>
  <si>
    <t xml:space="preserve"> 2.4 </t>
  </si>
  <si>
    <t xml:space="preserve"> 98459 </t>
  </si>
  <si>
    <t xml:space="preserve">TAPUME COM TELHA METÁLICA. AF_05/2018</t>
  </si>
  <si>
    <t xml:space="preserve"> 2.5 </t>
  </si>
  <si>
    <t xml:space="preserve"> SED-00011034 </t>
  </si>
  <si>
    <t xml:space="preserve">INSTALAÇÕES PROVISÓRIAS DE LUZ , FORÇA,TELEFONE E LÓGICA</t>
  </si>
  <si>
    <t xml:space="preserve">UN</t>
  </si>
  <si>
    <t xml:space="preserve"> 2.6 </t>
  </si>
  <si>
    <t xml:space="preserve"> SED-00011035 </t>
  </si>
  <si>
    <t xml:space="preserve">LIGAÇÃO PROVISÓRIA DE ÁGUA E SANITÁRIO</t>
  </si>
  <si>
    <t xml:space="preserve"> 2.7 </t>
  </si>
  <si>
    <t xml:space="preserve"> 93212 </t>
  </si>
  <si>
    <t xml:space="preserve">EXECUÇÃO DE SANITÁRIO E VESTIÁRIO EM CANTEIRO DE OBRA EM CHAPA DE MADEIRA COMPENSADA</t>
  </si>
  <si>
    <t xml:space="preserve"> 2.8 </t>
  </si>
  <si>
    <t xml:space="preserve"> 93207 </t>
  </si>
  <si>
    <t xml:space="preserve">EXECUÇÃO DE ESCRITÓRIO EM CANTEIRO DE OBRA EM CHAPA DE MADEIRA COMPENSADA</t>
  </si>
  <si>
    <t xml:space="preserve"> 2.9 </t>
  </si>
  <si>
    <t xml:space="preserve"> 93584 </t>
  </si>
  <si>
    <t xml:space="preserve">EXECUÇÃO DE DEPÓSITO EM CANTEIRO DE OBRA EM CHAPA DE MADEIRA COMPENSADA</t>
  </si>
  <si>
    <t xml:space="preserve"> 2.10 </t>
  </si>
  <si>
    <t xml:space="preserve"> 93210 </t>
  </si>
  <si>
    <t xml:space="preserve">EXECUÇÃO DE REFEITÓRIO EM CANTEIRO DE OBRA EM CHAPA DE MADEIRA COMPENSADA, NÃO INCLUSO MOBILIÁRIO E EQUIPAMENTOS. AF_02/2016</t>
  </si>
  <si>
    <t xml:space="preserve"> 2.11 </t>
  </si>
  <si>
    <t xml:space="preserve"> 010009 </t>
  </si>
  <si>
    <t xml:space="preserve">LOCAÇÃO DA OBRA - EXECUÇÃO DE GABARITO</t>
  </si>
  <si>
    <t xml:space="preserve"> 2.12 </t>
  </si>
  <si>
    <t xml:space="preserve"> 98525 </t>
  </si>
  <si>
    <t xml:space="preserve">LIMPEZA MECANIZADA DE CAMADA VEGETAL</t>
  </si>
  <si>
    <t xml:space="preserve"> 2.13 </t>
  </si>
  <si>
    <t xml:space="preserve"> SED-00011091 </t>
  </si>
  <si>
    <t xml:space="preserve">SERVICOS DE LEVANTAMENTO TOPOGRAFICOS</t>
  </si>
  <si>
    <t xml:space="preserve"> 2.15 </t>
  </si>
  <si>
    <t xml:space="preserve"> 010786 </t>
  </si>
  <si>
    <t xml:space="preserve">Aluguel e montagem de andaime metálico</t>
  </si>
  <si>
    <t xml:space="preserve">M²/Mês</t>
  </si>
  <si>
    <t xml:space="preserve"> 2.16 </t>
  </si>
  <si>
    <t xml:space="preserve"> 011330 </t>
  </si>
  <si>
    <t xml:space="preserve">Furo de sondagem - mais de 15m</t>
  </si>
  <si>
    <t xml:space="preserve"> 2.17 </t>
  </si>
  <si>
    <t xml:space="preserve"> SED-00010977 </t>
  </si>
  <si>
    <t xml:space="preserve">PROJETO DE FUNDACOES</t>
  </si>
  <si>
    <t xml:space="preserve"> 3 </t>
  </si>
  <si>
    <t xml:space="preserve">MOVIMENTO DE TERRA PARA FUNDAÇÕES</t>
  </si>
  <si>
    <t xml:space="preserve"> 3.1 </t>
  </si>
  <si>
    <t xml:space="preserve">EDIFICAÇÃO/MURETA E ABRIGO DE GAS</t>
  </si>
  <si>
    <t xml:space="preserve"> 3.1.1 </t>
  </si>
  <si>
    <t xml:space="preserve"> 94319 </t>
  </si>
  <si>
    <t xml:space="preserve">ATERRO APILOADO EM CAMADAS 0,20 M COM MATERIAL ARGILOSO - ARENOSO (ENTRE BALDRAMES)</t>
  </si>
  <si>
    <t xml:space="preserve">m³</t>
  </si>
  <si>
    <t xml:space="preserve"> 3.1.2 </t>
  </si>
  <si>
    <t xml:space="preserve"> 93358 </t>
  </si>
  <si>
    <t xml:space="preserve">ESCAVAÇÃO MANUAL DE VALAS EM QUALQUER TERRENO EXCETO ROCHA ATÉ H=2,0 M</t>
  </si>
  <si>
    <t xml:space="preserve"> 3.1.3 </t>
  </si>
  <si>
    <t xml:space="preserve"> 101617 </t>
  </si>
  <si>
    <t xml:space="preserve">REGULARIZAÇÃO E COMPACTAÇÃO DE FUNDO DE VALAS</t>
  </si>
  <si>
    <t xml:space="preserve"> 3.1.4 </t>
  </si>
  <si>
    <t xml:space="preserve"> 93382 </t>
  </si>
  <si>
    <t xml:space="preserve">REATERRO MANUAL DE VALAS COM COMPACTAÇÃO MECANIZADA.</t>
  </si>
  <si>
    <t xml:space="preserve"> 3.2 </t>
  </si>
  <si>
    <t xml:space="preserve">MURO</t>
  </si>
  <si>
    <t xml:space="preserve"> 3.2.1 </t>
  </si>
  <si>
    <t xml:space="preserve">ESCAVAÇÃO MANUAL DE VALA COM PROF. MENOR OU IGUAL A 1,30 M.</t>
  </si>
  <si>
    <t xml:space="preserve"> 3.2.2 </t>
  </si>
  <si>
    <t xml:space="preserve">PREPARO DE FUNDO DE VALA COM LARGURA MAIOR OU IGUAL A 1,5 M E MENOR QUE 2,5 M (ACERTO DO SOLO NATURAL). AF_08/2020</t>
  </si>
  <si>
    <t xml:space="preserve"> 3.2.3 </t>
  </si>
  <si>
    <t xml:space="preserve">REATERRO MANUAL DE VALAS COM COMPACTAÇÃO MECANIZADA</t>
  </si>
  <si>
    <t xml:space="preserve"> 3.3 </t>
  </si>
  <si>
    <t xml:space="preserve">CAIXA DÁGUA</t>
  </si>
  <si>
    <t xml:space="preserve"> 3.3.1 </t>
  </si>
  <si>
    <t xml:space="preserve"> 3.3.2 </t>
  </si>
  <si>
    <t xml:space="preserve"> 3.3.3 </t>
  </si>
  <si>
    <t xml:space="preserve"> 4 </t>
  </si>
  <si>
    <t xml:space="preserve">FUNDAÇÕES</t>
  </si>
  <si>
    <t xml:space="preserve"> 4.1 </t>
  </si>
  <si>
    <t xml:space="preserve">CONCRETO ARMADO PARA FUNDAÇÕES - SETOR B</t>
  </si>
  <si>
    <t xml:space="preserve"> 4.1.3 </t>
  </si>
  <si>
    <t xml:space="preserve"> 96619 </t>
  </si>
  <si>
    <t xml:space="preserve">LASTRO DE CONCRETO MAGRO, ESPESSURA DE 5 CM.</t>
  </si>
  <si>
    <t xml:space="preserve"> 4.1.4 </t>
  </si>
  <si>
    <t xml:space="preserve"> 96536 </t>
  </si>
  <si>
    <t xml:space="preserve">FABRICAÇÃO, MONTAGEM E DESMONTAGEM DE FÔRMA E=25 MM</t>
  </si>
  <si>
    <t xml:space="preserve"> 4.1.5 </t>
  </si>
  <si>
    <t xml:space="preserve"> 92919 </t>
  </si>
  <si>
    <t xml:space="preserve">ARMAÇÃO DE AÇO CA-50 DE 10,0 MM</t>
  </si>
  <si>
    <t xml:space="preserve">KG</t>
  </si>
  <si>
    <t xml:space="preserve"> 4.1.7 </t>
  </si>
  <si>
    <t xml:space="preserve"> 050740 </t>
  </si>
  <si>
    <t xml:space="preserve">CONCRETO C/ SEIXO Fck= 25MPA (INCL. LANÇAMENTO E ADENSAMENTO)</t>
  </si>
  <si>
    <t xml:space="preserve"> 4.2 </t>
  </si>
  <si>
    <t xml:space="preserve">CONCRETO ARMADO PARA FUNDAÇÕES - SETOR A E ABRIGO DE GÁS</t>
  </si>
  <si>
    <t xml:space="preserve"> 4.2.3 </t>
  </si>
  <si>
    <t xml:space="preserve"> 95241 </t>
  </si>
  <si>
    <t xml:space="preserve"> 4.2.4 </t>
  </si>
  <si>
    <t xml:space="preserve"> 4.2.5 </t>
  </si>
  <si>
    <t xml:space="preserve">ARMAÇÃO DE  AÇO CA-50 DE 10,0 MM</t>
  </si>
  <si>
    <t xml:space="preserve"> 4.2.7 </t>
  </si>
  <si>
    <t xml:space="preserve"> 4.3 </t>
  </si>
  <si>
    <t xml:space="preserve">FUNDAÇÃO CAIXA DÁGUA</t>
  </si>
  <si>
    <t xml:space="preserve"> 4.3.1 </t>
  </si>
  <si>
    <t xml:space="preserve"> 041490 </t>
  </si>
  <si>
    <t xml:space="preserve">Estaca raiz - 31cm</t>
  </si>
  <si>
    <t xml:space="preserve">M</t>
  </si>
  <si>
    <t xml:space="preserve"> 4.3.2 </t>
  </si>
  <si>
    <t xml:space="preserve"> 95601 </t>
  </si>
  <si>
    <t xml:space="preserve">ARRASAMENTO MECANICO DE ESTACA DE CONCRETO ARMADO Ø ATÉ 40 CM</t>
  </si>
  <si>
    <t xml:space="preserve"> 4.3.3 </t>
  </si>
  <si>
    <t xml:space="preserve">LASTRO DE CONCRETO MAGRO, APLICADO EM PISOS, LAJES SOBRE SOLO OU RADIERS, ESPESSURA DE 5 CM. AF_07/2016</t>
  </si>
  <si>
    <t xml:space="preserve"> 4.3.4 </t>
  </si>
  <si>
    <t xml:space="preserve"> 96534 </t>
  </si>
  <si>
    <t xml:space="preserve">FABRICAÇÃO, MONTAGEM E DESMONTAGEM DE FÔRMA PARA BLOCO DE COROAMENTO, EM MADEIRA SERRADA, E=25 MM, 4 UTILIZAÇÕES. AF_06/2017</t>
  </si>
  <si>
    <t xml:space="preserve"> 4.3.5 </t>
  </si>
  <si>
    <t xml:space="preserve"> 4.3.6 </t>
  </si>
  <si>
    <t xml:space="preserve"> 92915 </t>
  </si>
  <si>
    <t xml:space="preserve">ARMAÇÃO DE AÇO CA-60 DE 5,0 MM</t>
  </si>
  <si>
    <t xml:space="preserve"> 4.3.7 </t>
  </si>
  <si>
    <t xml:space="preserve"> 4.4 </t>
  </si>
  <si>
    <t xml:space="preserve">FUNDAÇÃO MURO</t>
  </si>
  <si>
    <t xml:space="preserve"> 4.4.1 </t>
  </si>
  <si>
    <t xml:space="preserve"> 4.4.2 </t>
  </si>
  <si>
    <t xml:space="preserve"> 4.4.3 </t>
  </si>
  <si>
    <t xml:space="preserve"> 92759 </t>
  </si>
  <si>
    <t xml:space="preserve">ARMAÇÃO DE PILAR OU VIGA DE ESTRUTURA CONVENCIONAL DE CONCRETO ARMADO UTILIZANDO AÇO CA-60 DE 5,0 MM - MONTAGEM. AF_06/2022</t>
  </si>
  <si>
    <t xml:space="preserve"> 4.4.4 </t>
  </si>
  <si>
    <t xml:space="preserve"> 92762 </t>
  </si>
  <si>
    <t xml:space="preserve">ARMAÇÃO DE PILAR OU VIGA DE ESTRUTURA CONVENCIONAL DE CONCRETO ARMADO UTILIZANDO AÇO CA-50 DE 10,0 MM - MONTAGEM. AF_06/2022</t>
  </si>
  <si>
    <t xml:space="preserve"> 4.4.5 </t>
  </si>
  <si>
    <t xml:space="preserve"> 96544 </t>
  </si>
  <si>
    <t xml:space="preserve">ARMAÇÃO DE BLOCO, VIGA BALDRAME OU SAPATA UTILIZANDO AÇO CA-50 DE 6,3 MM - MONTAGEM. AF_06/2017</t>
  </si>
  <si>
    <t xml:space="preserve"> 4.4.7 </t>
  </si>
  <si>
    <t xml:space="preserve"> 5 </t>
  </si>
  <si>
    <t xml:space="preserve">SUPERESTRUTURA</t>
  </si>
  <si>
    <t xml:space="preserve"> 5.1 </t>
  </si>
  <si>
    <t xml:space="preserve">CONCRETO ARMADO - PILARES E VIGAS - SETOR B</t>
  </si>
  <si>
    <t xml:space="preserve"> 5.1.1 </t>
  </si>
  <si>
    <t xml:space="preserve"> 92443 </t>
  </si>
  <si>
    <t xml:space="preserve">MONTAGEM E DESMONTAGEM DE FÔRMA DE PILARES RETANGULARES E ESTRUTURAS SIMILARES, PÉ-DIREITO SIMPLES, EM CHAPA DE MADEIRA COMPENSADA PLASTIFICADA, 18 UTILIZAÇÕES. AF_09/2020</t>
  </si>
  <si>
    <t xml:space="preserve"> 5.1.2 </t>
  </si>
  <si>
    <t xml:space="preserve"> 92775 </t>
  </si>
  <si>
    <t xml:space="preserve">ARMAÇÃO DE PILAR OU VIGA DE UMA ESTRUTURA CONVENCIONAL DE CONCRETO ARMADO EM UMA EDIFICAÇÃO TÉRREA OU SOBRADO UTILIZANDO AÇO CA-60 DE 5,0 MM - MONTAGEM. AF_12/2015</t>
  </si>
  <si>
    <t xml:space="preserve"> 5.1.3 </t>
  </si>
  <si>
    <t xml:space="preserve"> 92776 </t>
  </si>
  <si>
    <t xml:space="preserve">ARMAÇÃO DE PILAR OU VIGA DE UMA ESTRUTURA CONVENCIONAL DE CONCRETO ARMADO EM UMA EDIFICAÇÃO TÉRREA OU SOBRADO UTILIZANDO AÇO CA-50 DE 6,3 MM - MONTAGEM. AF_12/2015</t>
  </si>
  <si>
    <t xml:space="preserve"> 5.1.4 </t>
  </si>
  <si>
    <t xml:space="preserve"> 92917 </t>
  </si>
  <si>
    <t xml:space="preserve">ARMAÇÃO DE ESTRUTURAS DIVERSAS DE CONCRETO ARMADO, EXCETO VIGAS, PILARES, LAJES E FUNDAÇÕES, UTILIZANDO AÇO CA-50 DE 8,0 MM - MONTAGEM. AF_06/2022</t>
  </si>
  <si>
    <t xml:space="preserve"> 5.1.5 </t>
  </si>
  <si>
    <t xml:space="preserve"> 92778 </t>
  </si>
  <si>
    <t xml:space="preserve">ARMAÇÃO DE PILAR OU VIGA DE UMA ESTRUTURA CONVENCIONAL DE CONCRETO ARMADO EM UMA EDIFICAÇÃO TÉRREA OU SOBRADO UTILIZANDO AÇO CA-50 DE 10,0 MM - MONTAGEM. AF_12/2015</t>
  </si>
  <si>
    <t xml:space="preserve"> 5.1.6 </t>
  </si>
  <si>
    <t xml:space="preserve"> 92779 </t>
  </si>
  <si>
    <t xml:space="preserve">ARMAÇÃO DE PILAR OU VIGA DE UMA ESTRUTURA CONVENCIONAL DE CONCRETO ARMADO EM UMA EDIFICAÇÃO TÉRREA OU SOBRADO UTILIZANDO AÇO CA-50 DE 12,5 MM - MONTAGEM. AF_12/2015</t>
  </si>
  <si>
    <t xml:space="preserve"> 5.1.7 </t>
  </si>
  <si>
    <t xml:space="preserve"> 92764 </t>
  </si>
  <si>
    <t xml:space="preserve">ARMAÇÃO DE PILAR OU VIGA DE ESTRUTURA CONVENCIONAL DE CONCRETO ARMADO UTILIZANDO AÇO CA-50 DE 16,0 MM - MONTAGEM. AF_06/2022</t>
  </si>
  <si>
    <t xml:space="preserve"> 5.1.8 </t>
  </si>
  <si>
    <t xml:space="preserve"> 92766 </t>
  </si>
  <si>
    <t xml:space="preserve">ARMAÇÃO DE PILAR OU VIGA DE ESTRUTURA CONVENCIONAL DE CONCRETO ARMADO UTILIZANDO AÇO CA-50 DE 25,0 MM - MONTAGEM. AF_06/2022</t>
  </si>
  <si>
    <t xml:space="preserve"> 5.1.9 </t>
  </si>
  <si>
    <t xml:space="preserve"> 5.2 </t>
  </si>
  <si>
    <t xml:space="preserve">CONCRETO ARMADO - PILARES E VIGAS - SETOR A</t>
  </si>
  <si>
    <t xml:space="preserve"> 5.2.1 </t>
  </si>
  <si>
    <t xml:space="preserve"> 5.2.2 </t>
  </si>
  <si>
    <t xml:space="preserve"> 5.2.3 </t>
  </si>
  <si>
    <t xml:space="preserve">ARMAÇÃO DE AÇO CA-50 DE 6,3 MM</t>
  </si>
  <si>
    <t xml:space="preserve"> 5.2.4 </t>
  </si>
  <si>
    <t xml:space="preserve"> 92777 </t>
  </si>
  <si>
    <t xml:space="preserve">ARMAÇÃO DE AÇO CA-50 DE 8,0 MM</t>
  </si>
  <si>
    <t xml:space="preserve"> 5.2.5 </t>
  </si>
  <si>
    <t xml:space="preserve"> 5.2.6 </t>
  </si>
  <si>
    <t xml:space="preserve">ARMAÇÃO DE AÇO CA-50 DE 12,5 MM</t>
  </si>
  <si>
    <t xml:space="preserve"> 5.2.9 </t>
  </si>
  <si>
    <t xml:space="preserve"> 5.4 </t>
  </si>
  <si>
    <t xml:space="preserve">CONCRETO ARMADO CAIXA DAGUA - VIGAS, PILARES E LAJES</t>
  </si>
  <si>
    <t xml:space="preserve"> 5.4.1 </t>
  </si>
  <si>
    <t xml:space="preserve">MONTAGEM E DESMONTAGEM DE FÔRMA PARA PILARESEM CHAPA DE MADEIRA COMPENSADA PLASTIFICADA COM REAPROVEITAMENTO</t>
  </si>
  <si>
    <t xml:space="preserve"> 5.4.2 </t>
  </si>
  <si>
    <t xml:space="preserve"> 5.4.3 </t>
  </si>
  <si>
    <t xml:space="preserve"> 5.4.4 </t>
  </si>
  <si>
    <t xml:space="preserve"> 5.4.5 </t>
  </si>
  <si>
    <t xml:space="preserve"> 5.4.7 </t>
  </si>
  <si>
    <t xml:space="preserve"> 92780 </t>
  </si>
  <si>
    <t xml:space="preserve">ARMAÇÃO DE AÇO CA-50 DE 16,0 MM</t>
  </si>
  <si>
    <t xml:space="preserve"> 5.4.8 </t>
  </si>
  <si>
    <t xml:space="preserve"> 5.5 </t>
  </si>
  <si>
    <t xml:space="preserve">MURO - VIGAS E PILARES</t>
  </si>
  <si>
    <t xml:space="preserve"> 5.5.1 </t>
  </si>
  <si>
    <t xml:space="preserve"> 5.5.2 </t>
  </si>
  <si>
    <t xml:space="preserve"> 5.5.3 </t>
  </si>
  <si>
    <t xml:space="preserve"> 92760 </t>
  </si>
  <si>
    <t xml:space="preserve">ARMAÇÃO DE PILAR OU VIGA DE ESTRUTURA CONVENCIONAL DE CONCRETO ARMADO UTILIZANDO AÇO CA-50 DE 6,3 MM - MONTAGEM. AF_06/2022</t>
  </si>
  <si>
    <t xml:space="preserve"> 5.5.4 </t>
  </si>
  <si>
    <t xml:space="preserve"> 92761 </t>
  </si>
  <si>
    <t xml:space="preserve">ARMAÇÃO DE PILAR OU VIGA DE ESTRUTURA CONVENCIONAL DE CONCRETO ARMADO UTILIZANDO AÇO CA-50 DE 8,0 MM - MONTAGEM. AF_06/2022</t>
  </si>
  <si>
    <t xml:space="preserve"> 5.5.5 </t>
  </si>
  <si>
    <t xml:space="preserve"> 5.5.6 </t>
  </si>
  <si>
    <t xml:space="preserve"> 6 </t>
  </si>
  <si>
    <t xml:space="preserve">SISTEMA DE VEDAÇÃO VERTICAL</t>
  </si>
  <si>
    <t xml:space="preserve"> 6.1 </t>
  </si>
  <si>
    <t xml:space="preserve">ALVENARIA DE VEDAÇÃO</t>
  </si>
  <si>
    <t xml:space="preserve"> 6.1.1 </t>
  </si>
  <si>
    <t xml:space="preserve"> 103332 </t>
  </si>
  <si>
    <t xml:space="preserve">ALVENARIA DE VEDAÇÃO DE BLOCOS CERÂMICOS FURADOS NA HORIZONTAL DE 9X14X19 CM (ESPESSURA 9 CM) E ARGAMASSA DE ASSENTAMENTO COM PREPARO EM BETONEIRA. AF_12/2021</t>
  </si>
  <si>
    <t xml:space="preserve"> 6.1.2 </t>
  </si>
  <si>
    <t xml:space="preserve"> 93201 </t>
  </si>
  <si>
    <t xml:space="preserve">FIXAÇÃO (ENCUNHAMENTO) DE ALVENARIA DE VEDAÇÃO COM ARGAMASSA APLICADA COM COLHER. AF_03/2016</t>
  </si>
  <si>
    <t xml:space="preserve"> 6.1.3 </t>
  </si>
  <si>
    <t xml:space="preserve"> SED-00011097 </t>
  </si>
  <si>
    <t xml:space="preserve">PINGADEIRA CONCRETO PARA TOPO DE MUROS 0,20m. ADAP SBC 090685</t>
  </si>
  <si>
    <t xml:space="preserve"> 6.2 </t>
  </si>
  <si>
    <t xml:space="preserve">ELEMENTO VAZADO</t>
  </si>
  <si>
    <t xml:space="preserve"> 6.2.1 </t>
  </si>
  <si>
    <t xml:space="preserve"> 101162 </t>
  </si>
  <si>
    <t xml:space="preserve">ALVENARIA DE VEDAÇÃO COM ELEMENTO VAZADO DE CERÂMICA (COBOGÓ) DE 7X20X20CM E ARGAMASSA DE ASSENTAMENTO COM PREPARO EM BETONEIRA. AF_05/2020</t>
  </si>
  <si>
    <t xml:space="preserve"> 6.3 </t>
  </si>
  <si>
    <t xml:space="preserve">DIVISÓRIAS</t>
  </si>
  <si>
    <t xml:space="preserve"> 6.3.1 </t>
  </si>
  <si>
    <t xml:space="preserve"> 102253 </t>
  </si>
  <si>
    <t xml:space="preserve">DIVISORIA SANITÁRIA, TIPO CABINE, EM GRANITO CINZA POLIDO, ESP = 3CM, ASSENTADO COM ARGAMASSA COLANTE AC III-E, EXCLUSIVE FERRAGENS. AF_01/2021</t>
  </si>
  <si>
    <t xml:space="preserve"> 6.3.2 </t>
  </si>
  <si>
    <t xml:space="preserve"> 96359 </t>
  </si>
  <si>
    <t xml:space="preserve">PAREDE COM PLACAS DE GESSO ACARTONADO (DRYWALL), PARA USO INTERNO, COM DUAS FACES SIMPLES E ESTRUTURA METÁLICA COM GUIAS SIMPLES, COM VÃOS AF_06/2017_PS</t>
  </si>
  <si>
    <t xml:space="preserve"> 6.4 </t>
  </si>
  <si>
    <t xml:space="preserve">VERGAS E CONTRAVERGAS</t>
  </si>
  <si>
    <t xml:space="preserve"> 6.4.1 </t>
  </si>
  <si>
    <t xml:space="preserve">PORTAS: VERGAS</t>
  </si>
  <si>
    <t xml:space="preserve"> 6.4.1.1 </t>
  </si>
  <si>
    <t xml:space="preserve"> 93188 </t>
  </si>
  <si>
    <t xml:space="preserve">VERGA MOLDADA IN LOCO EM CONCRETO PARA PORTAS COM ATÉ 1,5 M DE VÃO. AF_03/2016</t>
  </si>
  <si>
    <t xml:space="preserve"> 6.4.1.2 </t>
  </si>
  <si>
    <t xml:space="preserve"> 93189 </t>
  </si>
  <si>
    <t xml:space="preserve">VERGA MOLDADA IN LOCO EM CONCRETO PARA PORTAS COM MAIS DE 1,5 M DE VÃO. AF_03/2016</t>
  </si>
  <si>
    <t xml:space="preserve"> 6.4.2 </t>
  </si>
  <si>
    <t xml:space="preserve">JANELAS: VERGAS E CONTRAVERGAS</t>
  </si>
  <si>
    <t xml:space="preserve"> 6.4.2.1 </t>
  </si>
  <si>
    <t xml:space="preserve"> 93186 </t>
  </si>
  <si>
    <t xml:space="preserve">VERGA MOLDADA IN LOCO EM CONCRETO PARA JANELAS COM ATÉ 1,5 M DE VÃO. AF_03/2016</t>
  </si>
  <si>
    <t xml:space="preserve"> 6.4.2.2 </t>
  </si>
  <si>
    <t xml:space="preserve"> 93187 </t>
  </si>
  <si>
    <t xml:space="preserve">VERGA MOLDADA IN LOCO EM CONCRETO PARA JANELAS COM MAIS DE 1,5 M DE VÃO. AF_03/2016</t>
  </si>
  <si>
    <t xml:space="preserve"> 6.4.2.3 </t>
  </si>
  <si>
    <t xml:space="preserve"> 93196 </t>
  </si>
  <si>
    <t xml:space="preserve">CONTRAVERGA MOLDADA IN LOCO EM CONCRETO PARA VÃOS DE ATÉ 1,5 M DE COMPRIMENTO. AF_03/2016</t>
  </si>
  <si>
    <t xml:space="preserve"> 6.4.2.4 </t>
  </si>
  <si>
    <t xml:space="preserve"> 93197 </t>
  </si>
  <si>
    <t xml:space="preserve">CONTRAVERGA MOLDADA IN LOCO EM CONCRETO PARA VÃOS DE MAIS DE 1,5 M DE COMPRIMENTO. AF_03/2016</t>
  </si>
  <si>
    <t xml:space="preserve"> 7 </t>
  </si>
  <si>
    <t xml:space="preserve">ESQUADRIAS</t>
  </si>
  <si>
    <t xml:space="preserve"> 7.1 </t>
  </si>
  <si>
    <t xml:space="preserve">PORTAS DE MADEIRA</t>
  </si>
  <si>
    <t xml:space="preserve"> 7.1.1 </t>
  </si>
  <si>
    <t xml:space="preserve"> 90842 </t>
  </si>
  <si>
    <t xml:space="preserve"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</si>
  <si>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7.1.2 </t>
  </si>
  <si>
    <t xml:space="preserve"> 100691 </t>
  </si>
  <si>
    <t xml:space="preserve">KIT DE PORTA DE MADEIRA TIPO VENEZIANA, 80X210CM (ESPESSURA DE 3CM), PADRÃO MÉDIO, ITENS INCLUSOS: DOBRADIÇAS, MONTAGEM E INSTALAÇÃO DE BATENTE, FECHADURA COM EXECUÇÃO DO FURO - FORNECIMENTO E INSTALAÇÃO. AF_12/2019</t>
  </si>
  <si>
    <t xml:space="preserve"> 7.1.3 </t>
  </si>
  <si>
    <t xml:space="preserve"> 90843 </t>
  </si>
  <si>
    <t xml:space="preserve"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</si>
  <si>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7.1.4 </t>
  </si>
  <si>
    <t xml:space="preserve"> SED-00011013 </t>
  </si>
  <si>
    <t xml:space="preserve">PORTA ARTICULADA REVESTIDA COM LAMINADO C/ FERRAGENS 60X100CM</t>
  </si>
  <si>
    <t xml:space="preserve"> 7.2 </t>
  </si>
  <si>
    <t xml:space="preserve">FERRAGENS E ACESSÓRIOS PORTAS DE MADEIRA (PM-3, PM-5 E PM-7)</t>
  </si>
  <si>
    <t xml:space="preserve"> 7.2.1 </t>
  </si>
  <si>
    <t xml:space="preserve"> SED-00010947 </t>
  </si>
  <si>
    <t xml:space="preserve">Chapa metálica de (alumínio) 0,80 x 0,40 m e=1mm para as portas</t>
  </si>
  <si>
    <t xml:space="preserve"> 7.2.2 </t>
  </si>
  <si>
    <t xml:space="preserve"> 100874 </t>
  </si>
  <si>
    <t xml:space="preserve">PUXADOR PARA PCD, FIXADO NA PORTA - FORNECIMENTO E INSTALAÇÃO. AF_01/2020</t>
  </si>
  <si>
    <t xml:space="preserve"> 7.2.3 </t>
  </si>
  <si>
    <t xml:space="preserve"> SED-00011123 </t>
  </si>
  <si>
    <t xml:space="preserve">VISOR COM VIDRO TEMPERADO E=6mm E MOLDURA DE MADEIRA. ADAP SEINFRA (C2680)</t>
  </si>
  <si>
    <t xml:space="preserve"> 7.3 </t>
  </si>
  <si>
    <t xml:space="preserve">PORTAS DE ALUMÍNIO</t>
  </si>
  <si>
    <t xml:space="preserve"> 7.3.1 </t>
  </si>
  <si>
    <t xml:space="preserve"> 91341 </t>
  </si>
  <si>
    <t xml:space="preserve">PORTA DE ABRIR - PA7 - 160+90X210 - VENEZIANA- CONFORME PROJETO DE ESQUADRIAS, INCLUSIVE FERRAGENS</t>
  </si>
  <si>
    <t xml:space="preserve"> 7.3.2 </t>
  </si>
  <si>
    <t xml:space="preserve"> SED-00010950 </t>
  </si>
  <si>
    <t xml:space="preserve">Porta de abrir - PA1 - 100x210 em chapa aluminio com veneziana e vidro mini boreal - conforme projeto das esquadrias, inclusive ferragens e vidro</t>
  </si>
  <si>
    <t xml:space="preserve">und</t>
  </si>
  <si>
    <t xml:space="preserve"> 7.4 </t>
  </si>
  <si>
    <t xml:space="preserve">GRADES E PORTÃO METÁLICO</t>
  </si>
  <si>
    <t xml:space="preserve"> 7.4.1 </t>
  </si>
  <si>
    <t xml:space="preserve"> SED-00010952 </t>
  </si>
  <si>
    <t xml:space="preserve">Portão de abrir com gradil metálico e tela de aço galvanizado, inclusive pintura</t>
  </si>
  <si>
    <t xml:space="preserve"> 7.4.2 </t>
  </si>
  <si>
    <t xml:space="preserve"> 090400 </t>
  </si>
  <si>
    <t xml:space="preserve">Grade de ferro 5/8" (incl. pint. anti-corrosiva)</t>
  </si>
  <si>
    <t xml:space="preserve"> 7.5 </t>
  </si>
  <si>
    <t xml:space="preserve">JANELAS DE ALUMÍNIO</t>
  </si>
  <si>
    <t xml:space="preserve"> 7.5.1 </t>
  </si>
  <si>
    <t xml:space="preserve"> SED-00011121 </t>
  </si>
  <si>
    <t xml:space="preserve">JANELA ALUMINIO GUILHOTINA. ADAP SBC (112210)</t>
  </si>
  <si>
    <t xml:space="preserve"> 7.5.2 </t>
  </si>
  <si>
    <t xml:space="preserve"> 102179 </t>
  </si>
  <si>
    <t xml:space="preserve">INSTALAÇÃO DE VIDRO TEMPERADO, E = 6 MM, ENCAIXADO EM PERFIL U. AF_01/2021_PS</t>
  </si>
  <si>
    <t xml:space="preserve"> 7.5.3 </t>
  </si>
  <si>
    <t xml:space="preserve"> 100674 </t>
  </si>
  <si>
    <t xml:space="preserve">JANELA FIXA DE ALUMÍNIO PARA VIDRO, COM VIDRO, BATENTE E FERRAGENS. EXCLUSIVE ACABAMENTO, ALIZAR E CONTRAMARCO. FORNECIMENTO E INSTALAÇÃO. AF_12/2019</t>
  </si>
  <si>
    <t xml:space="preserve"> 7.5.4 </t>
  </si>
  <si>
    <t xml:space="preserve"> 94569 </t>
  </si>
  <si>
    <t xml:space="preserve">JANELA DE ALUMÍNIO TIPO MAXIM-AR, COM VIDROS, BATENTE E FERRAGENS. EXCLUSIVE ALIZAR, ACABAMENTO E CONTRAMARCO. FORNECIMENTO E INSTALAÇÃO. AF_12/2019</t>
  </si>
  <si>
    <t xml:space="preserve"> 7.5.5 </t>
  </si>
  <si>
    <t xml:space="preserve"> SED-0000959 </t>
  </si>
  <si>
    <t xml:space="preserve">ESQUADRIA DE CORRER EM VIDRO TEMPERADO DE 6MM</t>
  </si>
  <si>
    <t xml:space="preserve"> 7.5.6 </t>
  </si>
  <si>
    <t xml:space="preserve"> 94589 </t>
  </si>
  <si>
    <t xml:space="preserve">CONTRAMARCO DE ALUMÍNIO, FIXAÇÃO COM ARGAMASSA - FORNECIMENTO E INSTALAÇÃO. AF_12/2019</t>
  </si>
  <si>
    <t xml:space="preserve"> 7.5.7 </t>
  </si>
  <si>
    <t xml:space="preserve"> 251530 </t>
  </si>
  <si>
    <t xml:space="preserve">TELA DE NYLON</t>
  </si>
  <si>
    <t xml:space="preserve"> 7.5.8 </t>
  </si>
  <si>
    <t xml:space="preserve"> 85005 </t>
  </si>
  <si>
    <t xml:space="preserve">ESPELHO CRISTAL, ESPESSURA 4MM, COM PARAFUSOS DE FIXACAO, SEM MOLDURA</t>
  </si>
  <si>
    <t xml:space="preserve"> 8 </t>
  </si>
  <si>
    <t xml:space="preserve">SISTEMAS DE COBERTURA</t>
  </si>
  <si>
    <t xml:space="preserve"> 8.1 </t>
  </si>
  <si>
    <t xml:space="preserve"> 071361 </t>
  </si>
  <si>
    <t xml:space="preserve">Estrutura metálica p/ cobertura - 2 águas-vão 20m</t>
  </si>
  <si>
    <t xml:space="preserve"> 8.2 </t>
  </si>
  <si>
    <t xml:space="preserve"> 94216 </t>
  </si>
  <si>
    <t xml:space="preserve">TELHAMENTO COM TELHA METÁLICA TERMOACÚSTICA E = 30 MM, COM ATÉ 2 ÁGUAS, INCLUSO IÇAMENTO. AF_07/2019</t>
  </si>
  <si>
    <t xml:space="preserve"> 8.3 </t>
  </si>
  <si>
    <t xml:space="preserve"> 94229 </t>
  </si>
  <si>
    <t xml:space="preserve">CALHA EM CHAPA DE AÇO GALVANIZADO NÚMERO 24, DESENVOLVIMENTO DE 100 CM, INCLUSO TRANSPORTE VERTICAL. AF_07/2019</t>
  </si>
  <si>
    <t xml:space="preserve"> 8.4 </t>
  </si>
  <si>
    <t xml:space="preserve"> 100327 </t>
  </si>
  <si>
    <t xml:space="preserve">RUFO EXTERNO/INTERNO EM CHAPA DE AÇO GALVANIZADO NÚMERO 26, CORTE DE 33 CM, INCLUSO IÇAMENTO. AF_07/2019</t>
  </si>
  <si>
    <t xml:space="preserve"> 8.5 </t>
  </si>
  <si>
    <t xml:space="preserve"> SED-00011124 </t>
  </si>
  <si>
    <t xml:space="preserve">CUMEEIRA TERMOACUSTICA</t>
  </si>
  <si>
    <t xml:space="preserve">m</t>
  </si>
  <si>
    <t xml:space="preserve"> 8.6 </t>
  </si>
  <si>
    <t xml:space="preserve"> 8.7 </t>
  </si>
  <si>
    <t xml:space="preserve"> 93204 </t>
  </si>
  <si>
    <t xml:space="preserve">CINTA DE AMARRAÇÃO DE ALVENARIA MOLDADA IN LOCO EM CONCRETO. AF_03/2016</t>
  </si>
  <si>
    <t xml:space="preserve"> 8.8 </t>
  </si>
  <si>
    <t xml:space="preserve"> 90407 </t>
  </si>
  <si>
    <t xml:space="preserve">MASSA ÚNICA, PARA RECEBIMENTO DE PINTURA, EM ARGAMASSA TRAÇO 1:2:8, PREPARO MANUAL, APLICADA MANUALMENTE EM TETO, ESPESSURA DE 20MM, COM EXECUÇÃO DE TALISCAS. (VEDAÇÃO DA TELHA COM A PAREDE)AF_03/2015</t>
  </si>
  <si>
    <t xml:space="preserve"> 9 </t>
  </si>
  <si>
    <t xml:space="preserve">IMPERMEABILIZAÇÃO</t>
  </si>
  <si>
    <t xml:space="preserve"> 9.1 </t>
  </si>
  <si>
    <t xml:space="preserve">FUNDAÇÃO: CINTAMENTO E BALDRAMES</t>
  </si>
  <si>
    <t xml:space="preserve"> 9.1.1 </t>
  </si>
  <si>
    <t xml:space="preserve"> 98557 </t>
  </si>
  <si>
    <t xml:space="preserve">IMPERMEABILIZAÇÃO DE SUPERFÍCIE COM EMULSÃO ASFÁLTICA, 2 DEMÃOS AF_06/2018</t>
  </si>
  <si>
    <t xml:space="preserve"> 9.2 </t>
  </si>
  <si>
    <t xml:space="preserve">CONTRAPISO</t>
  </si>
  <si>
    <t xml:space="preserve"> 9.2.1 </t>
  </si>
  <si>
    <t xml:space="preserve"> 98560 </t>
  </si>
  <si>
    <t xml:space="preserve">IMPERMEABILIZAÇÃO DE PISO COM ARGAMASSA DE CIMENTO E AREIA, COM ADITIVO IMPERMEABILIZANTE, E = 2CM. AF_06/2018</t>
  </si>
  <si>
    <t xml:space="preserve"> 9.3 </t>
  </si>
  <si>
    <t xml:space="preserve">ÁREAS MOLHADAS</t>
  </si>
  <si>
    <t xml:space="preserve"> 9.3.1 </t>
  </si>
  <si>
    <t xml:space="preserve"> 98567 </t>
  </si>
  <si>
    <t xml:space="preserve">PROTEÇÃO MECÂNICA DE SUPERFICIE HORIZONTAL COM ARGAMASSA DE CIMENTO E AREIA, TRAÇO 1:3, E=4CM. AF_06/2018</t>
  </si>
  <si>
    <t xml:space="preserve"> 9.3.2 </t>
  </si>
  <si>
    <t xml:space="preserve"> 98568 </t>
  </si>
  <si>
    <t xml:space="preserve">PROTEÇÃO MECÂNICA DE SUPERFÍCIE VERTICAL COM ARGAMASSA DE CIMENTO E AREIA, TRAÇO 1:3, E=4CM. AF_06/2018</t>
  </si>
  <si>
    <t xml:space="preserve"> 9.3.3 </t>
  </si>
  <si>
    <t xml:space="preserve"> 87894 </t>
  </si>
  <si>
    <t xml:space="preserve">CHAPISCO APLICADO EM ALVENARIA (SEM PRESENÇA DE VÃOS) E ESTRUTURAS DE CONCRETO DE FACHADA, COM COLHER DE PEDREIRO.  ARGAMASSA TRAÇO 1:3 COM PREPARO EM BETONEIRA 400L. AF_10/2022</t>
  </si>
  <si>
    <t xml:space="preserve"> 9.3.4 </t>
  </si>
  <si>
    <t xml:space="preserve"> 98555 </t>
  </si>
  <si>
    <t xml:space="preserve">IMPERMEABILIZAÇÃO DE SUPERFÍCIE COM ARGAMASSA POLIMÉRICA / MEMBRANA ACRÍLICA, 3 DEMÃOS. AF_06/2018</t>
  </si>
  <si>
    <t xml:space="preserve"> 9.3.5 </t>
  </si>
  <si>
    <t xml:space="preserve"> 98558 </t>
  </si>
  <si>
    <t xml:space="preserve">TRATAMENTO DE RALO OU PONTO EMERGENTE COM ARGAMASSA POLIMÉRICA / MEMBRANA ACRÍLICA REFORÇADO COM VÉU DE POLIÉSTER (MAV). AF_06/2018</t>
  </si>
  <si>
    <t xml:space="preserve"> 9.4 </t>
  </si>
  <si>
    <t xml:space="preserve">COBERTURA</t>
  </si>
  <si>
    <t xml:space="preserve"> 9.4.1 </t>
  </si>
  <si>
    <t xml:space="preserve"> SED-00011113 </t>
  </si>
  <si>
    <t xml:space="preserve">IMPERMEABILIZAÇÃO COM MANTA AUTO-ADESIVA E=2MM, ALUMINIZADA EM UMA FACE. ADAP EMBASA (15.06.14)</t>
  </si>
  <si>
    <t xml:space="preserve"> 9.4.2 </t>
  </si>
  <si>
    <t xml:space="preserve"> 98397 </t>
  </si>
  <si>
    <t xml:space="preserve">PINTURA ANTICORROSIVA DE DUTO METÁLICO. AF_04/2018</t>
  </si>
  <si>
    <t xml:space="preserve"> 9.5 </t>
  </si>
  <si>
    <t xml:space="preserve">RESERVATÓRIO E CALHAS DE CONCRETO</t>
  </si>
  <si>
    <t xml:space="preserve"> 9.5.1 </t>
  </si>
  <si>
    <t xml:space="preserve"> 9.5.2 </t>
  </si>
  <si>
    <t xml:space="preserve"> 9.5.3 </t>
  </si>
  <si>
    <t xml:space="preserve"> 9.5.4 </t>
  </si>
  <si>
    <t xml:space="preserve"> 98546 </t>
  </si>
  <si>
    <t xml:space="preserve">IMPERMEABILIZAÇÃO DE SUPERFÍCIE COM MANTA ASFÁLTICA, UMA CAMADA, INCLUSIVE APLICAÇÃO DE PRIMER ASFÁLTICO, E=3MM. AF_06/2018</t>
  </si>
  <si>
    <t xml:space="preserve"> 10 </t>
  </si>
  <si>
    <t xml:space="preserve">REVESTIMENTOS INTERNO E EXTERNO</t>
  </si>
  <si>
    <t xml:space="preserve"> 10.1 </t>
  </si>
  <si>
    <t xml:space="preserve">EDIFICAÇÃO/MURO/FACHADA/MURETA/CAIXA DÁGUA</t>
  </si>
  <si>
    <t xml:space="preserve"> 10.1.1 </t>
  </si>
  <si>
    <t xml:space="preserve"> 87878 </t>
  </si>
  <si>
    <t xml:space="preserve">CHAPISCO APLICADO EM ALVENARIAS E ESTRUTURAS DE CONCRETO INTERNAS, COM COLHER DE PEDREIRO.  ARGAMASSA TRAÇO 1:3 COM PREPARO MANUAL. AF_10/2022</t>
  </si>
  <si>
    <t xml:space="preserve"> 10.1.2 </t>
  </si>
  <si>
    <t xml:space="preserve">MASSA ÚNICA, PARA RECEBIMENTO DE PINTURA E CERÂMICA, EM ARGAMASSA TRAÇO 1:2:8, PREPARO MANUAL, APLICADA MANUALMENTE EM TETO, ESPESSURA DE 20MM, COM EXECUÇÃO DE TALISCAS. AF_03/2015</t>
  </si>
  <si>
    <t xml:space="preserve"> 10.1.3 </t>
  </si>
  <si>
    <t xml:space="preserve"> 87775 </t>
  </si>
  <si>
    <t xml:space="preserve">EMBOÇO OU MASSA ÚNICA EM ARGAMASSA TRAÇO 1:2:8, PREPARO MECÂNICO COM BETONEIRA 400 L, APLICADA MANUALMENTE EM PANOS DE FACHADA COM PRESENÇA DE VÃOS, ESPESSURA DE 25 MM. AF_08/2022</t>
  </si>
  <si>
    <t xml:space="preserve"> 10.1.4 </t>
  </si>
  <si>
    <t xml:space="preserve"> 87794 </t>
  </si>
  <si>
    <t xml:space="preserve">EMBOÇO OU MASSA ÚNICA EM ARGAMASSA TRAÇO 1:2:8, PREPARO MANUAL, APLICADA MANUALMENTE EM PANOS CEGOS DE FACHADA (SEM PRESENÇA DE VÃOS), ESPESSURA DE 25 MM. AF_09/2022</t>
  </si>
  <si>
    <t xml:space="preserve"> 10.1.5 </t>
  </si>
  <si>
    <t xml:space="preserve"> 87273 </t>
  </si>
  <si>
    <t xml:space="preserve">REVESTIMENTO CERÂMICO PARA PAREDES INTERNAS COM PLACAS TIPO ESMALTADA EXTRA  DE DIMENSÕES 33X45 CM APLICADAS NA ALTURA INTEIRA DAS PAREDES. AF_02/2023_PE</t>
  </si>
  <si>
    <t xml:space="preserve"> 10.1.9 </t>
  </si>
  <si>
    <t xml:space="preserve"> 87265 </t>
  </si>
  <si>
    <t xml:space="preserve">REVESTIMENTO CERÂMICO PARA PAREDES INTERNAS COM PLACAS TIPO ESMALTADA EXTRA DE DIMENSÕES 10X10 CM APLICADAS NA ALTURA INTEIRA DAS PAREDES.  AF_02/2023_PE</t>
  </si>
  <si>
    <t xml:space="preserve"> 10.1.10 </t>
  </si>
  <si>
    <t xml:space="preserve"> 87267 </t>
  </si>
  <si>
    <t xml:space="preserve">REVESTIMENTO CERÂMICO PARA PAREDES INTERNAS COM PLACAS TIPO ESMALTADA EXTRA DE DIMENSÕES 10X10 CM APLICADAS A MEIA ALTURA DAS PAREDES. AF_02/2023_PE</t>
  </si>
  <si>
    <t xml:space="preserve"> 10.2 </t>
  </si>
  <si>
    <t xml:space="preserve">FORRO</t>
  </si>
  <si>
    <t xml:space="preserve"> 10.3.1 </t>
  </si>
  <si>
    <t xml:space="preserve"> 96116 </t>
  </si>
  <si>
    <t xml:space="preserve">FORRO EM RÉGUAS DE PVC, FRISADO, PARA AMBIENTES COMERCIAIS, INCLUSIVE ESTRUTURA DE FIXAÇÃO. AF_05/2017_PS</t>
  </si>
  <si>
    <t xml:space="preserve"> 11 </t>
  </si>
  <si>
    <t xml:space="preserve">SISTEMAS DE PISOS</t>
  </si>
  <si>
    <t xml:space="preserve"> 11.1 </t>
  </si>
  <si>
    <t xml:space="preserve">PAVIMENTAÇÃO INTERNA</t>
  </si>
  <si>
    <t xml:space="preserve"> 11.1.1 </t>
  </si>
  <si>
    <t xml:space="preserve"> 87630 </t>
  </si>
  <si>
    <t xml:space="preserve">CONTRAPISO DE CONCRETO NÃO ESTRUTURAL, ESP. 3CM E PREPARO MECÂNICO</t>
  </si>
  <si>
    <t xml:space="preserve"> 11.1.2 </t>
  </si>
  <si>
    <t xml:space="preserve"> 87620 </t>
  </si>
  <si>
    <t xml:space="preserve">CAMADA REGULARIZADORA INTERNAS 1:2:9 - PREPARO MANUAL - ESP. 2.0 CM</t>
  </si>
  <si>
    <t xml:space="preserve"> 11.1.3 </t>
  </si>
  <si>
    <t xml:space="preserve"> 98679 </t>
  </si>
  <si>
    <t xml:space="preserve">PISO CIMENTADO, TRAÇO 1:3 (CIMENTO E AREIA), ACABAMENTO LISO, ESPESSURA 2,0 CM, PREPARO MECÂNICO DA ARGAMASSA. AF_09/2020</t>
  </si>
  <si>
    <t xml:space="preserve"> 11.1.5 </t>
  </si>
  <si>
    <t xml:space="preserve"> 87251 </t>
  </si>
  <si>
    <t xml:space="preserve">REVESTIMENTO CERÂMICO PARA PISO COM PLACAS TIPO ESMALTADA EXTRA DE DIMENSÕES 45X45 CM APLICADA EM AMBIENTES DE ÁREA MAIOR QUE 10 M2. AF_02/2023_PE</t>
  </si>
  <si>
    <t xml:space="preserve"> 11.1.6 </t>
  </si>
  <si>
    <t xml:space="preserve"> 87257 </t>
  </si>
  <si>
    <t xml:space="preserve">REVESTIMENTO CERÂMICO PARA PISO COM PLACAS TIPO ESMALTADA EXTRA DE DIMENSÕES 60X60 CM APLICADA EM AMBIENTES DE ÁREA MAIOR QUE 10 M2. AF_02/2023_PE</t>
  </si>
  <si>
    <t xml:space="preserve"> 11.1.7 </t>
  </si>
  <si>
    <t xml:space="preserve"> 130122 </t>
  </si>
  <si>
    <t xml:space="preserve">PISO VINÍLICO - ASSENTE NA COLA</t>
  </si>
  <si>
    <t xml:space="preserve"> 11.1.8 </t>
  </si>
  <si>
    <t xml:space="preserve"> 88650 </t>
  </si>
  <si>
    <t xml:space="preserve">RODAPÉ CERÂMICO DE 7CM DE ALTURA COM PLACAS TIPO ESMALTADA EXTRA DE DIMENSÕES 60X60CM.</t>
  </si>
  <si>
    <t xml:space="preserve"> 11.1.9 </t>
  </si>
  <si>
    <t xml:space="preserve"> 120276 </t>
  </si>
  <si>
    <t xml:space="preserve">RODAPÉ VINILICO DE 7CM ALTURA - E=2MM</t>
  </si>
  <si>
    <t xml:space="preserve"> 11.1.10 </t>
  </si>
  <si>
    <t xml:space="preserve"> SED-00011084 </t>
  </si>
  <si>
    <t xml:space="preserve">SOLEIRA DE GRANITO L= 15CM</t>
  </si>
  <si>
    <t xml:space="preserve"> 11.1.11 </t>
  </si>
  <si>
    <t xml:space="preserve"> SED-00011037 </t>
  </si>
  <si>
    <t xml:space="preserve">SOLEIRA GRANITO LARGURA 30CM ESPESSURA 2 CM</t>
  </si>
  <si>
    <t xml:space="preserve"> 11.2 </t>
  </si>
  <si>
    <t xml:space="preserve">PAVIMENTAÇÃO EXTERNA</t>
  </si>
  <si>
    <t xml:space="preserve"> 11.2.1 </t>
  </si>
  <si>
    <t xml:space="preserve"> 94996 </t>
  </si>
  <si>
    <t xml:space="preserve">EXECUÇÃO DE PASSEIO (CALÇADA) OU PISO DE CONCRETO COM CONCRETO</t>
  </si>
  <si>
    <t xml:space="preserve"> 11.2.2 </t>
  </si>
  <si>
    <t xml:space="preserve">RAMPA DE ACESSO EM CONCRETO NÃO ESTRUTURAL</t>
  </si>
  <si>
    <t xml:space="preserve"> 11.2.3 </t>
  </si>
  <si>
    <t xml:space="preserve"> 92396 </t>
  </si>
  <si>
    <t xml:space="preserve">EXECUÇÃO DE PASSEIO EM PISO INTERTRAVADO, COM BLOCO RETANGULAR COR NATURAL DE 20 X 10 CM, ESPESSURA 6 CM. AF_10/2022</t>
  </si>
  <si>
    <t xml:space="preserve"> 11.2.4 </t>
  </si>
  <si>
    <t xml:space="preserve"> 98504 </t>
  </si>
  <si>
    <t xml:space="preserve">PLANTIO DE GRAMA BATATAIS EM PLACAS. AF_05/2018</t>
  </si>
  <si>
    <t xml:space="preserve"> 11.2.6 </t>
  </si>
  <si>
    <t xml:space="preserve"> SED-00011008 </t>
  </si>
  <si>
    <t xml:space="preserve">FORNECIMENTO E ESPALHAMENTO DE AREIA</t>
  </si>
  <si>
    <t xml:space="preserve"> 12 </t>
  </si>
  <si>
    <t xml:space="preserve">PINTURAS E ACABAMENTOS</t>
  </si>
  <si>
    <t xml:space="preserve"> 12.1 </t>
  </si>
  <si>
    <t xml:space="preserve">EDIFICAÇÃO</t>
  </si>
  <si>
    <t xml:space="preserve"> 12.1.1 </t>
  </si>
  <si>
    <t xml:space="preserve"> 96132 </t>
  </si>
  <si>
    <t xml:space="preserve">APLICAÇÃO MANUAL DE MASSA ACRÍLICA EM PANOS DE FACHADA SEM PRESENÇA DE VÃOS, DE EDIFÍCIOS DE MÚLTIPLOS PAVIMENTOS, DUAS DEMÃOS. AF_05/2017</t>
  </si>
  <si>
    <t xml:space="preserve"> 12.1.2 </t>
  </si>
  <si>
    <t xml:space="preserve"> 88489 </t>
  </si>
  <si>
    <t xml:space="preserve">PINTURA LÁTEX ACRÍLICA PREMIUM, APLICAÇÃO MANUAL EM PAREDES, DUAS DEMÃOS. AF_04/2023</t>
  </si>
  <si>
    <t xml:space="preserve"> 12.1.3 </t>
  </si>
  <si>
    <t xml:space="preserve"> 88494 </t>
  </si>
  <si>
    <t xml:space="preserve">EMASSAMENTO COM MASSA LÁTEX, APLICAÇÃO EM TETO, UMA DEMÃO, LIXAMENTO MANUAL. AF_04/2023</t>
  </si>
  <si>
    <t xml:space="preserve"> 12.1.4 </t>
  </si>
  <si>
    <t xml:space="preserve"> 88486 </t>
  </si>
  <si>
    <t xml:space="preserve">APLICAÇÃO MANUAL DE PINTURA COM TINTA LÁTEX PVA EM TETO, DUAS DEMÃOS. AF_06/2014</t>
  </si>
  <si>
    <t xml:space="preserve"> 12.1.5 </t>
  </si>
  <si>
    <t xml:space="preserve"> 102219 </t>
  </si>
  <si>
    <t xml:space="preserve">PINTURA TINTA DE ACABAMENTO (PIGMENTADA) ESMALTE SINTÉTICO ACETINADO EM MADEIRA, 2 DEMÃOS. AF_01/2021</t>
  </si>
  <si>
    <t xml:space="preserve"> 12.1.6 </t>
  </si>
  <si>
    <t xml:space="preserve"> 12.1.7 </t>
  </si>
  <si>
    <t xml:space="preserve"> 100742 </t>
  </si>
  <si>
    <t xml:space="preserve">PINTURA COM TINTA ALQUÍDICA DE ACABAMENTO (ESMALTE SINTÉTICO ACETINADO) APLICADA A ROLO OU PINCEL SOBRE SUPERFÍCIES METÁLICAS</t>
  </si>
  <si>
    <t xml:space="preserve"> 12.1.9 </t>
  </si>
  <si>
    <t xml:space="preserve">PINTURA COM TINTA ALQUÍDICA DE ACABAMENTO (ESMALTE SINTÉTICO ACETINADO) APLICADA A ROLO OU PINCEL SOBRE SUPERFÍCIES METÁLICAS (EXCETO PERFIL) EXECUTADO EM OBRA (POR DEMÃO). AF_01/2020</t>
  </si>
  <si>
    <t xml:space="preserve"> 12.2 </t>
  </si>
  <si>
    <t xml:space="preserve">MURETA</t>
  </si>
  <si>
    <t xml:space="preserve"> 12.2.1 </t>
  </si>
  <si>
    <t xml:space="preserve"> 12.2.2 </t>
  </si>
  <si>
    <t xml:space="preserve"> 12.3 </t>
  </si>
  <si>
    <t xml:space="preserve">ACABAMENTO DE PAREDES EM PLOTAGEM GRAFICA</t>
  </si>
  <si>
    <t xml:space="preserve"> 12.3.1 </t>
  </si>
  <si>
    <t xml:space="preserve"> SED-00011073 </t>
  </si>
  <si>
    <t xml:space="preserve">PLOTAGEM GRAFICA EM PAREDE</t>
  </si>
  <si>
    <t xml:space="preserve"> 13 </t>
  </si>
  <si>
    <t xml:space="preserve">INSTALAÇÃO HIDRÁULICA</t>
  </si>
  <si>
    <t xml:space="preserve"> 13.1 </t>
  </si>
  <si>
    <t xml:space="preserve">TUBULAÇÕES E CONEXÕES DE PVC RÍGIDO</t>
  </si>
  <si>
    <t xml:space="preserve"> 13.1.1 </t>
  </si>
  <si>
    <t xml:space="preserve"> 89832 </t>
  </si>
  <si>
    <t xml:space="preserve">BUCHA DE REDUÇÃO, CPVC, SOLDÁVEL, DN 42MM X 22MM, INSTALADO EM RAMAL DE DISTRIBUIÇÃO DE ÁGUA - FORNECIMENTO E INSTALAÇÃO. AF_06/2022</t>
  </si>
  <si>
    <t xml:space="preserve"> 13.1.2 </t>
  </si>
  <si>
    <t xml:space="preserve"> 89546 </t>
  </si>
  <si>
    <t xml:space="preserve">BUCHA DE REDUÇÃO LONGA, PVC, SERIE R, ÁGUA PLUVIAL, DN 50 X 40 MM, JUNTA ELÁSTICA, FORNECIDO E INSTALADO EM RAMAL DE ENCAMINHAMENTO. AF_06/2022</t>
  </si>
  <si>
    <t xml:space="preserve"> 13.1.3 </t>
  </si>
  <si>
    <t xml:space="preserve"> 89362 </t>
  </si>
  <si>
    <t xml:space="preserve">JOELHO 90 GRAUS, PVC, SOLDÁVEL, DN 25MM</t>
  </si>
  <si>
    <t xml:space="preserve"> 13.1.4 </t>
  </si>
  <si>
    <t xml:space="preserve"> 89501 </t>
  </si>
  <si>
    <t xml:space="preserve">JOELHO 90 GRAUS, PVC, SOLDÁVEL, DN 50MM, INSTALADO EM PRUMADA DE ÁGUA - FORNECIMENTO E INSTALAÇÃO. AF_06/2022</t>
  </si>
  <si>
    <t xml:space="preserve"> 13.1.5 </t>
  </si>
  <si>
    <t xml:space="preserve"> 89513 </t>
  </si>
  <si>
    <t xml:space="preserve">JOELHO 90 GRAUS, PVC, SOLDÁVEL, DN 75MM, INSTALADO EM PRUMADA DE ÁGUA - FORNECIMENTO E INSTALAÇÃO. AF_06/2022</t>
  </si>
  <si>
    <t xml:space="preserve"> 13.1.6 </t>
  </si>
  <si>
    <t xml:space="preserve"> 103950 </t>
  </si>
  <si>
    <t xml:space="preserve">JOELHO DE REDUÇÃO, 90 GRAUS, PVC, SOLDÁVEL, DN 25 MM X 20 MM, INSTALADO EM RAMAL OU SUB-RAMAL DE ÁGUA - FORNECIMENTO E INSTALAÇÃO. AF_06/2022</t>
  </si>
  <si>
    <t xml:space="preserve"> 13.1.7 </t>
  </si>
  <si>
    <t xml:space="preserve"> 89575 </t>
  </si>
  <si>
    <t xml:space="preserve">LUVA, PVC, SOLDÁVEL, DN 50MM, INSTALADO EM PRUMADA DE ÁGUA - FORNECIMENTO E INSTALAÇÃO. AF_06/2022</t>
  </si>
  <si>
    <t xml:space="preserve"> 13.1.8 </t>
  </si>
  <si>
    <t xml:space="preserve"> 89395 </t>
  </si>
  <si>
    <t xml:space="preserve">TE, PVC, SOLDÁVEL, DN 25MM</t>
  </si>
  <si>
    <t xml:space="preserve"> 13.1.9 </t>
  </si>
  <si>
    <t xml:space="preserve"> 104004 </t>
  </si>
  <si>
    <t xml:space="preserve">TE, PVC, SOLDÁVEL, DN 50MM, INSTALADO EM RAMAL DE DISTRIBUIÇÃO DE ÁGUA - FORNECIMENTO E INSTALAÇÃO. AF_06/2022</t>
  </si>
  <si>
    <t xml:space="preserve"> 13.1.10 </t>
  </si>
  <si>
    <t xml:space="preserve"> 89397 </t>
  </si>
  <si>
    <t xml:space="preserve">TÊ DE REDUÇÃO, PVC, SOLDÁVEL, DN 25MM X 20MM</t>
  </si>
  <si>
    <t xml:space="preserve"> 13.1.11 </t>
  </si>
  <si>
    <t xml:space="preserve"> 89627 </t>
  </si>
  <si>
    <t xml:space="preserve">TÊ DE REDUÇÃO, PVC, SOLDÁVEL, DN 50MM X 25MM, INSTALADO EM PRUMADA DE ÁGUA - FORNECIMENTO E INSTALAÇÃO. AF_06/2022</t>
  </si>
  <si>
    <t xml:space="preserve"> 13.1.12 </t>
  </si>
  <si>
    <t xml:space="preserve"> 89630 </t>
  </si>
  <si>
    <t xml:space="preserve">TE DE REDUÇÃO, PVC, SOLDÁVEL, DN 75MM X 50MM, INSTALADO EM PRUMADA DE ÁGUA - FORNECIMENTO E INSTALAÇÃO. AF_06/2022</t>
  </si>
  <si>
    <t xml:space="preserve"> 13.2 </t>
  </si>
  <si>
    <t xml:space="preserve">TUBULAÇÕES E CONEXÕES - METAIS</t>
  </si>
  <si>
    <t xml:space="preserve"> 13.2.1 </t>
  </si>
  <si>
    <t xml:space="preserve"> SED-00010993 </t>
  </si>
  <si>
    <t xml:space="preserve">HIDROMETRO COM DIAMETRO DE 1".</t>
  </si>
  <si>
    <t xml:space="preserve"> 13.2.2 </t>
  </si>
  <si>
    <t xml:space="preserve"> 94794 </t>
  </si>
  <si>
    <t xml:space="preserve">REGISTRO DE GAVETA BRUTO, LATÃO, ROSCÁVEL, 1 1/2"</t>
  </si>
  <si>
    <t xml:space="preserve"> 13.2.3 </t>
  </si>
  <si>
    <t xml:space="preserve"> 89353 </t>
  </si>
  <si>
    <t xml:space="preserve">REGISTRO DE GAVETA BRUTO, LATÃO, ROSCÁVEL, 3/4" - FORNECIMENTO E INSTALAÇÃO. AF_08/2021</t>
  </si>
  <si>
    <t xml:space="preserve"> 13.2.4 </t>
  </si>
  <si>
    <t xml:space="preserve"> 89984 </t>
  </si>
  <si>
    <t xml:space="preserve">REGISTRO DE PRESSÃO BRUTO, LATÃO, ROSCÁVEL, 1/2", COM ACABAMENTO E CANOPLA CROMADOS - FORNECIMENTO E INSTALAÇÃO. AF_08/2021</t>
  </si>
  <si>
    <t xml:space="preserve"> 13.2.5 </t>
  </si>
  <si>
    <t xml:space="preserve"> 89385 </t>
  </si>
  <si>
    <t xml:space="preserve">LUVA SOLDÁVEL E COM ROSCA, PVC, SOLDÁVEL, DN 25MM X 3/4 , INSTALADO EM RAMAL OU SUB-RAMAL DE ÁGUA - FORNECIMENTO E INSTALAÇÃO. AF_06/2022</t>
  </si>
  <si>
    <t xml:space="preserve"> 13.2.6 </t>
  </si>
  <si>
    <t xml:space="preserve"> 89422 </t>
  </si>
  <si>
    <t xml:space="preserve">ADAPTADOR CURTO COM BOLSA E ROSCA PARA REGISTRO, PVC, SOLDÁVEL, DN 20MM X 1/2"</t>
  </si>
  <si>
    <t xml:space="preserve"> 13.2.7 </t>
  </si>
  <si>
    <t xml:space="preserve"> 89429 </t>
  </si>
  <si>
    <t xml:space="preserve">ADAPTADOR CURTO COM BOLSA E ROSCA PARA REGISTRO, PVC, SOLDÁVEL, DN 25MM X 3/4</t>
  </si>
  <si>
    <t xml:space="preserve"> 13.2.8 </t>
  </si>
  <si>
    <t xml:space="preserve"> 89596 </t>
  </si>
  <si>
    <t xml:space="preserve">ADAPTADOR CURTO COM BOLSA E ROSCA PARA REGISTRO, PVC, SOLDÁVEL, DN 50MM X 1.1/2 , INSTALADO EM PRUMADA DE ÁGUA - FORNECIMENTO E INSTALAÇÃO. AF_06/2022</t>
  </si>
  <si>
    <t xml:space="preserve"> 13.2.9 </t>
  </si>
  <si>
    <t xml:space="preserve"> SED-00010994 </t>
  </si>
  <si>
    <t xml:space="preserve">TUBETE DE HIDROMETRO</t>
  </si>
  <si>
    <t xml:space="preserve"> 13.3 </t>
  </si>
  <si>
    <t xml:space="preserve">PVC SOLDÁVEL AZUL C/ BUCHA LATÃO</t>
  </si>
  <si>
    <t xml:space="preserve"> 13.3.1 </t>
  </si>
  <si>
    <t xml:space="preserve"> 89366 </t>
  </si>
  <si>
    <t xml:space="preserve">JOELHO 90 GRAUS COM BUCHA DE LATÃO, PVC, SOLDÁVEL, DN 25MM, X 3/4  INSTALADO EM RAMAL OU SUB-RAMAL DE ÁGUA - FORNECIMENTO E INSTALAÇÃO. AF_06/2022</t>
  </si>
  <si>
    <t xml:space="preserve"> 13.3.2 </t>
  </si>
  <si>
    <t xml:space="preserve"> 96802 </t>
  </si>
  <si>
    <t xml:space="preserve">KIT CHASSI PEX, PRÉ-FABRICADO, PARA CHUVEIRO, INCLUSO QUADRO METÁLICO, TUBOS, REGISTROS DE PRESSÃO E CONEXÕES POR CRIMPAGEM - FORNECIMENTO E INSTALAÇÃO. AF_02/2023</t>
  </si>
  <si>
    <t xml:space="preserve"> 13.3.3 </t>
  </si>
  <si>
    <t xml:space="preserve"> 89412 </t>
  </si>
  <si>
    <t xml:space="preserve">JOELHO 90 GRAUS, PVC, SOLDÁVEL, DN 25MM, X 3/4  INSTALADO EM RAMAL DE DISTRIBUIÇÃO DE ÁGUA - FORNECIMENTO E INSTALAÇÃO. AF_06/2022</t>
  </si>
  <si>
    <t xml:space="preserve"> 13.3.4 </t>
  </si>
  <si>
    <t xml:space="preserve"> 86914 </t>
  </si>
  <si>
    <t xml:space="preserve">TORNEIRA CROMADA 1/2 OU 3/4 PARA TANQUE, PADRÃO MÉDIO - FORNECIMENTO E INSTALAÇÃO. AF_01/2020</t>
  </si>
  <si>
    <t xml:space="preserve"> 13.3.5 </t>
  </si>
  <si>
    <t xml:space="preserve"> 86915 </t>
  </si>
  <si>
    <t xml:space="preserve">TORNEIRA CROMADA DE MESA, 1/2 OU 3/4, PARA LAVATÓRIO, PADRÃO MÉDIO - FORNECIMENTO E INSTALAÇÃO. AF_01/2020</t>
  </si>
  <si>
    <t xml:space="preserve"> 13.3.6 </t>
  </si>
  <si>
    <t xml:space="preserve"> 86909 </t>
  </si>
  <si>
    <t xml:space="preserve">TORNEIRA CROMADA TUBO MÓVEL, DE MESA, 1/2" OU 3/4", PARA PIA DE COZINHA</t>
  </si>
  <si>
    <t xml:space="preserve"> 13.3.7 </t>
  </si>
  <si>
    <t xml:space="preserve"> 13.3.8 </t>
  </si>
  <si>
    <t xml:space="preserve"> 86932 </t>
  </si>
  <si>
    <t xml:space="preserve">VASO SANITÁRIO SIFONADO COM CAIXA ACOPLADA LOUÇA BRANCA - PADRÃO MÉDIO, INCLUSO ENGATE FLEXÍVEL EM METAL CROMADO, 1/2  X 40CM - FORNECIMENTO E INSTALAÇÃO. AF_01/2020</t>
  </si>
  <si>
    <t xml:space="preserve"> 13.3.9 </t>
  </si>
  <si>
    <t xml:space="preserve"> 86886 </t>
  </si>
  <si>
    <t xml:space="preserve">ENGATE FLEXÍVEL EM INOX, 1/2  X 30CM - FORNECIMENTO E INSTALAÇÃO. AF_01/2020</t>
  </si>
  <si>
    <t xml:space="preserve"> 13.3.10 </t>
  </si>
  <si>
    <t xml:space="preserve"> 86884 </t>
  </si>
  <si>
    <t xml:space="preserve">ENGATE FLEXÍVEL EM PLÁSTICO BRANCO, 1/2 X 30CM - FORNECIMENTO E INSTALAÇÃO. AF_01/2020</t>
  </si>
  <si>
    <t xml:space="preserve"> 13.3.11 </t>
  </si>
  <si>
    <t xml:space="preserve"> 90373 </t>
  </si>
  <si>
    <t xml:space="preserve">JOELHO 90 GRAUS COM BUCHA DE LATÃO, PVC, SOLDÁVEL, DN 25MM, X 1/2  INSTALADO EM RAMAL OU SUB-RAMAL DE ÁGUA - FORNECIMENTO E INSTALAÇÃO. AF_06/2022</t>
  </si>
  <si>
    <t xml:space="preserve"> 13.3.12 </t>
  </si>
  <si>
    <t xml:space="preserve"> 13.3.13 </t>
  </si>
  <si>
    <t xml:space="preserve"> 13.3.14 </t>
  </si>
  <si>
    <t xml:space="preserve"> 89442 </t>
  </si>
  <si>
    <t xml:space="preserve">TÊ DE REDUÇÃO, PVC, SOLDÁVEL, DN 25MM X 20MM, INSTALADO EM RAMAL DE DISTRIBUIÇÃO DE ÁGUA - FORNECIMENTO E INSTALAÇÃO. AF_06/2022</t>
  </si>
  <si>
    <t xml:space="preserve"> 13.4 </t>
  </si>
  <si>
    <t xml:space="preserve">SEGMENTO DE FLUXO</t>
  </si>
  <si>
    <t xml:space="preserve"> 13.4.1 </t>
  </si>
  <si>
    <t xml:space="preserve"> 89355 </t>
  </si>
  <si>
    <t xml:space="preserve">TUBO, PVC, SOLDÁVEL, DN 20MM, INSTALADO EM RAMAL OU SUB-RAMAL DE ÁGUA - FORNECIMENTO E INSTALAÇÃO. AF_06/2022</t>
  </si>
  <si>
    <t xml:space="preserve"> 13.4.2 </t>
  </si>
  <si>
    <t xml:space="preserve"> 89356 </t>
  </si>
  <si>
    <t xml:space="preserve">TUBO, PVC, SOLDÁVEL, DN 25MM, INSTALADO EM RAMAL OU SUB-RAMAL DE ÁGUA - FORNECIMENTO E INSTALAÇÃO. AF_06/2022</t>
  </si>
  <si>
    <t xml:space="preserve"> 13.4.3 </t>
  </si>
  <si>
    <t xml:space="preserve"> 103979 </t>
  </si>
  <si>
    <t xml:space="preserve">TUBO, PVC, SOLDÁVEL, DN 50MM, INSTALADO EM RAMAL DE DISTRIBUIÇÃO DE ÁGUA - FORNECIMENTO E INSTALAÇÃO. AF_06/2022</t>
  </si>
  <si>
    <t xml:space="preserve"> 13.4.4 </t>
  </si>
  <si>
    <t xml:space="preserve"> 89450 </t>
  </si>
  <si>
    <t xml:space="preserve">TUBO, PVC, SOLDÁVEL, DN 60MM, INSTALADO EM PRUMADA DE ÁGUA - FORNECIMENTO E INSTALAÇÃO. AF_06/2022</t>
  </si>
  <si>
    <t xml:space="preserve"> 13.4.5 </t>
  </si>
  <si>
    <t xml:space="preserve"> 89451 </t>
  </si>
  <si>
    <t xml:space="preserve">TUBO, PVC, SOLDÁVEL, DN 75MM, INSTALADO EM PRUMADA DE ÁGUA - FORNECIMENTO E INSTALAÇÃO. AF_06/2022</t>
  </si>
  <si>
    <t xml:space="preserve"> 14 </t>
  </si>
  <si>
    <t xml:space="preserve">DRENAGEM DE ÁGUAS PLUVIAIS</t>
  </si>
  <si>
    <t xml:space="preserve"> 14.1 </t>
  </si>
  <si>
    <t xml:space="preserve">CAIXA - AGUAS PLUVIAIS</t>
  </si>
  <si>
    <t xml:space="preserve"> 14.1.1 </t>
  </si>
  <si>
    <t xml:space="preserve"> SED-00010828 </t>
  </si>
  <si>
    <t xml:space="preserve">CAIXA DE AREIA PLUVIAL COM GRELHA (80x80cm) - PROFUNDIDADE VARIÁVEL</t>
  </si>
  <si>
    <t xml:space="preserve"> 14.2 </t>
  </si>
  <si>
    <t xml:space="preserve">CONDUTORES - ÁGUAS PLUVIAIS</t>
  </si>
  <si>
    <t xml:space="preserve"> 14.2.1 </t>
  </si>
  <si>
    <t xml:space="preserve"> SED-00011005 </t>
  </si>
  <si>
    <t xml:space="preserve">CANALETA PARA DRENAGEM, EM CONCRETO COM FCK 15MPA, SEÇÃO 60X60CM.</t>
  </si>
  <si>
    <t xml:space="preserve"> 14.2.2 </t>
  </si>
  <si>
    <t xml:space="preserve"> 84045 </t>
  </si>
  <si>
    <t xml:space="preserve">TUBO EM PVC, Ø 88 MM, INCLUINDO A ABRAÇADEIRA</t>
  </si>
  <si>
    <t xml:space="preserve"> 14.2.3 </t>
  </si>
  <si>
    <t xml:space="preserve"> 89576 </t>
  </si>
  <si>
    <t xml:space="preserve">TUBO PVC, SÉRIE R, ÁGUA PLUVIAL, DN 75 MM</t>
  </si>
  <si>
    <t xml:space="preserve"> 14.2.4 </t>
  </si>
  <si>
    <t xml:space="preserve"> 89578 </t>
  </si>
  <si>
    <t xml:space="preserve">TUBO PVC, SÉRIE R, ÁGUA PLUVIAL, DN 100 MM</t>
  </si>
  <si>
    <t xml:space="preserve"> 14.2.5 </t>
  </si>
  <si>
    <t xml:space="preserve"> 180650 </t>
  </si>
  <si>
    <t xml:space="preserve">TUBO EM PVC - 200MM (LS)</t>
  </si>
  <si>
    <t xml:space="preserve"> 14.2.6 </t>
  </si>
  <si>
    <t xml:space="preserve"> SED-00011006 </t>
  </si>
  <si>
    <t xml:space="preserve">Tubo em PVC Ø 125 mm, Tigre ou similar</t>
  </si>
  <si>
    <t xml:space="preserve"> 14.2.7 </t>
  </si>
  <si>
    <t xml:space="preserve"> 180753 </t>
  </si>
  <si>
    <t xml:space="preserve">TUBO EM PVC - 250 MM (LS)</t>
  </si>
  <si>
    <t xml:space="preserve"> 14.3 </t>
  </si>
  <si>
    <t xml:space="preserve">ACESSÓRIOS - ÁGUAS PLUVIAIS</t>
  </si>
  <si>
    <t xml:space="preserve"> 14.3.1 </t>
  </si>
  <si>
    <t xml:space="preserve"> SED-00010945 </t>
  </si>
  <si>
    <t xml:space="preserve">RALO HEMISFÉRICO (ABACAXI) FERRO FUNDIDO 100MM</t>
  </si>
  <si>
    <t xml:space="preserve"> 14.3.2 </t>
  </si>
  <si>
    <t xml:space="preserve"> SED-00010954 </t>
  </si>
  <si>
    <t xml:space="preserve">RALO LINEAR 50CM</t>
  </si>
  <si>
    <t xml:space="preserve">un</t>
  </si>
  <si>
    <t xml:space="preserve"> 15 </t>
  </si>
  <si>
    <t xml:space="preserve">INSTALAÇÃO SANITÁRIA</t>
  </si>
  <si>
    <t xml:space="preserve"> 15.1 </t>
  </si>
  <si>
    <t xml:space="preserve">CAIXA DE PASSAGEM</t>
  </si>
  <si>
    <t xml:space="preserve"> 15.1.1 </t>
  </si>
  <si>
    <t xml:space="preserve"> 180678 </t>
  </si>
  <si>
    <t xml:space="preserve">CAIXA DE ALVENARIA DE 60X60X60 CM C/ TPO CONCRETO</t>
  </si>
  <si>
    <t xml:space="preserve"> 15.2 </t>
  </si>
  <si>
    <t xml:space="preserve">PVC ACESSÓRIOS</t>
  </si>
  <si>
    <t xml:space="preserve"> 15.2.1 </t>
  </si>
  <si>
    <t xml:space="preserve"> 104328 </t>
  </si>
  <si>
    <t xml:space="preserve">CAIXA SIFONADA, COM GRELHA QUADRADA, PVC, DN 150 X 150 X 50 MM</t>
  </si>
  <si>
    <t xml:space="preserve"> 15.2.2 </t>
  </si>
  <si>
    <t xml:space="preserve"> 89708 </t>
  </si>
  <si>
    <t xml:space="preserve">CAIXA SIFONADA, PVC, DN 150 X 185 X 75 MM</t>
  </si>
  <si>
    <t xml:space="preserve"> 15.2.3 </t>
  </si>
  <si>
    <t xml:space="preserve">Ralo linear 50cm</t>
  </si>
  <si>
    <t xml:space="preserve"> 15.2.4 </t>
  </si>
  <si>
    <t xml:space="preserve"> 89709 </t>
  </si>
  <si>
    <t xml:space="preserve">RALO SIFONADO, PVC, DN 100 X 40 MM</t>
  </si>
  <si>
    <t xml:space="preserve"> 15.2.5 </t>
  </si>
  <si>
    <t xml:space="preserve"> SED-00010999 </t>
  </si>
  <si>
    <t xml:space="preserve">SIFÃO COM COPO, TIPO REFORÇADO, PVC RÍGIDO - 1"X1.1/2"</t>
  </si>
  <si>
    <t xml:space="preserve"> 15.2.6 </t>
  </si>
  <si>
    <t xml:space="preserve"> SED-00010998 </t>
  </si>
  <si>
    <t xml:space="preserve">SIFÃO FLEXIVEL, PVC RÍGIDO - 1 1/2"X1.1/2"</t>
  </si>
  <si>
    <t xml:space="preserve"> 15.2.7 </t>
  </si>
  <si>
    <t xml:space="preserve"> SED-0000534 </t>
  </si>
  <si>
    <t xml:space="preserve">VÁLVULA EM METAL CROMADO 1" X 1"</t>
  </si>
  <si>
    <t xml:space="preserve"> 15.2.8 </t>
  </si>
  <si>
    <t xml:space="preserve"> 86877 </t>
  </si>
  <si>
    <t xml:space="preserve">VÁLVULA EM METAL CROMADO 1.1/2" X 1.1/2"</t>
  </si>
  <si>
    <t xml:space="preserve"> 15.3 </t>
  </si>
  <si>
    <t xml:space="preserve">PVC ESGOTO - TUBULAÇÃO</t>
  </si>
  <si>
    <t xml:space="preserve"> 15.3.1 </t>
  </si>
  <si>
    <t xml:space="preserve"> 89748 </t>
  </si>
  <si>
    <t xml:space="preserve">CURVA CURTA 90 GRAUS, PVC, SERIE NORMAL, ESGOTO PREDIAL, DN 100 MM</t>
  </si>
  <si>
    <t xml:space="preserve"> 15.3.2 </t>
  </si>
  <si>
    <t xml:space="preserve"> 89728 </t>
  </si>
  <si>
    <t xml:space="preserve">CURVA CURTA 90 GRAUS, PVC, SERIE NORMAL, ESGOTO PREDIAL, DN 40 MM</t>
  </si>
  <si>
    <t xml:space="preserve"> 15.3.3 </t>
  </si>
  <si>
    <t xml:space="preserve"> 89746 </t>
  </si>
  <si>
    <t xml:space="preserve">JOELHO 45 GRAUS, PVC, SERIE NORMAL, ESGOTO PREDIAL, DN 100 MM</t>
  </si>
  <si>
    <t xml:space="preserve"> 15.3.4 </t>
  </si>
  <si>
    <t xml:space="preserve"> 89726 </t>
  </si>
  <si>
    <t xml:space="preserve">JOELHO 45 GRAUS, PVC, SERIE NORMAL, ESGOTO PREDIAL, DN 40 MM</t>
  </si>
  <si>
    <t xml:space="preserve"> 15.3.5 </t>
  </si>
  <si>
    <t xml:space="preserve"> 89732 </t>
  </si>
  <si>
    <t xml:space="preserve">JOELHO 45 GRAUS, PVC, SERIE NORMAL, ESGOTO PREDIAL, DN 50 MM</t>
  </si>
  <si>
    <t xml:space="preserve"> 15.3.6 </t>
  </si>
  <si>
    <t xml:space="preserve"> 89739 </t>
  </si>
  <si>
    <t xml:space="preserve">JOELHO 45 GRAUS, PVC, SERIE NORMAL, ESGOTO PREDIAL, DN 75 MM</t>
  </si>
  <si>
    <t xml:space="preserve"> 15.3.7 </t>
  </si>
  <si>
    <t xml:space="preserve"> 89744 </t>
  </si>
  <si>
    <t xml:space="preserve">JOELHO 90 GRAUS, PVC, SERIE NORMAL, ESGOTO PREDIAL, DN 100 MM</t>
  </si>
  <si>
    <t xml:space="preserve"> 15.3.8 </t>
  </si>
  <si>
    <t xml:space="preserve"> SED-00010929 </t>
  </si>
  <si>
    <t xml:space="preserve">JOELHO DE 90° COM ANEL PARA ESGOTO SECUNDÁRIO 40MM - 1 1/2"</t>
  </si>
  <si>
    <t xml:space="preserve"> 15.3.9 </t>
  </si>
  <si>
    <t xml:space="preserve"> 180249 </t>
  </si>
  <si>
    <t xml:space="preserve">JUNÇÃO SIMPLES PVC JS - 100 x  50mm - LS</t>
  </si>
  <si>
    <t xml:space="preserve"> 15.3.10 </t>
  </si>
  <si>
    <t xml:space="preserve"> 181527 </t>
  </si>
  <si>
    <t xml:space="preserve">JUNÇÃO SIMPLES PVC JS - 100x75mm - LS</t>
  </si>
  <si>
    <t xml:space="preserve"> 15.3.11 </t>
  </si>
  <si>
    <t xml:space="preserve"> 180245 </t>
  </si>
  <si>
    <t xml:space="preserve">JUNÇÃO SIMPLES PVC JS - 100 x 100mm - LS</t>
  </si>
  <si>
    <t xml:space="preserve"> 15.3.12 </t>
  </si>
  <si>
    <t xml:space="preserve"> 180250 </t>
  </si>
  <si>
    <t xml:space="preserve">JUNÇÃO SIMPLES PVC JS -  75 x 50mm - LS</t>
  </si>
  <si>
    <t xml:space="preserve"> 15.3.13 </t>
  </si>
  <si>
    <t xml:space="preserve"> 104345 </t>
  </si>
  <si>
    <t xml:space="preserve">JUNÇÃO DE REDUÇÃO INVERTIDA, PVC, SÉRIE NORMAL, ESGOTO PREDIAL, DN 100 X 50 MM</t>
  </si>
  <si>
    <t xml:space="preserve"> 15.3.14 </t>
  </si>
  <si>
    <t xml:space="preserve"> 104347 </t>
  </si>
  <si>
    <t xml:space="preserve">JUNÇÃO DE REDUCAO INVERTIDA, PVC, SÉRIE NORMAL, ESGOTO PREDIAL, DN 100 X 75 MM</t>
  </si>
  <si>
    <t xml:space="preserve"> 15.3.15 </t>
  </si>
  <si>
    <t xml:space="preserve"> 104343 </t>
  </si>
  <si>
    <t xml:space="preserve">JUNÇÃO DE REDUÇÃO INVERTIDA, PVC, SÉRIE NORMAL, ESGOTO PREDIAL, DN 75 X 50 MM</t>
  </si>
  <si>
    <t xml:space="preserve"> 15.3.16 </t>
  </si>
  <si>
    <t xml:space="preserve"> 89714 </t>
  </si>
  <si>
    <t xml:space="preserve">TUBO PVC, SERIE NORMAL, ESGOTO PREDIAL, DN 100 MM</t>
  </si>
  <si>
    <t xml:space="preserve"> 15.3.17 </t>
  </si>
  <si>
    <t xml:space="preserve"> 89849 </t>
  </si>
  <si>
    <t xml:space="preserve">TUBO PVC, SERIE NORMAL, ESGOTO PREDIAL, DN 150 MM</t>
  </si>
  <si>
    <t xml:space="preserve"> 15.3.18 </t>
  </si>
  <si>
    <t xml:space="preserve"> 89711 </t>
  </si>
  <si>
    <t xml:space="preserve">TUBO PVC, SERIE NORMAL, ESGOTO PREDIAL, DN 40 MM</t>
  </si>
  <si>
    <t xml:space="preserve"> 15.3.19 </t>
  </si>
  <si>
    <t xml:space="preserve"> 89712 </t>
  </si>
  <si>
    <t xml:space="preserve">TUBO PVC, SERIE NORMAL, ESGOTO PREDIAL, DN 50 MM</t>
  </si>
  <si>
    <t xml:space="preserve"> 15.3.20 </t>
  </si>
  <si>
    <t xml:space="preserve"> 89713 </t>
  </si>
  <si>
    <t xml:space="preserve">TUBO PVC, SERIE NORMAL, ESGOTO PREDIAL, DN 75 MM</t>
  </si>
  <si>
    <t xml:space="preserve"> 15.3.21 </t>
  </si>
  <si>
    <t xml:space="preserve"> SED-00011000 </t>
  </si>
  <si>
    <t xml:space="preserve">ANEL DE VEDAÇÃO</t>
  </si>
  <si>
    <t xml:space="preserve"> 15.4 </t>
  </si>
  <si>
    <t xml:space="preserve">TRATAMENTO ESGOTO</t>
  </si>
  <si>
    <t xml:space="preserve"> 15.4.1 </t>
  </si>
  <si>
    <t xml:space="preserve"> SED-00011003 </t>
  </si>
  <si>
    <t xml:space="preserve">TANQUE SÉPTIC EM CONCRETO ARMADO, CAP. 11,21 M³</t>
  </si>
  <si>
    <t xml:space="preserve"> 15.4.2 </t>
  </si>
  <si>
    <t xml:space="preserve"> SED-00011004 </t>
  </si>
  <si>
    <t xml:space="preserve">SUMIDOURO EM CONCRETO ARMADO,  DIMENSÃO 3,00 X 1,50 X 2,20 M</t>
  </si>
  <si>
    <t xml:space="preserve"> 15.4.3 </t>
  </si>
  <si>
    <t xml:space="preserve"> 180417 </t>
  </si>
  <si>
    <t xml:space="preserve">FILTRO ANAEROBICO CONCRETO ARMADO D=1.4M P=1.8M</t>
  </si>
  <si>
    <t xml:space="preserve"> 15.5 </t>
  </si>
  <si>
    <t xml:space="preserve">ESGOTO GORDURA</t>
  </si>
  <si>
    <t xml:space="preserve"> 15.5.1 </t>
  </si>
  <si>
    <t xml:space="preserve">CAIXA SIFONADA, COM GRELHA QUADRADA, PVC, DN 150 X 150 X 50 MM, JUNTA SOLDÁVEL</t>
  </si>
  <si>
    <t xml:space="preserve"> 15.5.2 </t>
  </si>
  <si>
    <t xml:space="preserve">CAIXA SIFONADA, PVC, DN 150 X 185 X 75 MM, JUNTA ELÁSTICA</t>
  </si>
  <si>
    <t xml:space="preserve"> 15.5.3 </t>
  </si>
  <si>
    <t xml:space="preserve"> 15.5.4 </t>
  </si>
  <si>
    <t xml:space="preserve"> SED-00011001 </t>
  </si>
  <si>
    <t xml:space="preserve">SIFÃO EM METAL CROMADO PIA OU LAVATORIO 1" X 2 "</t>
  </si>
  <si>
    <t xml:space="preserve"> 15.5.5 </t>
  </si>
  <si>
    <t xml:space="preserve"> 86879 </t>
  </si>
  <si>
    <t xml:space="preserve">VÁLVULA EM PLÁSTICO 1 PARA PIA, TANQUE OU LAVATÓRIO, COM OU SEM LADRÃO</t>
  </si>
  <si>
    <t xml:space="preserve"> 15.5.6 </t>
  </si>
  <si>
    <t xml:space="preserve">VÁLVULA EM PLÁSTICO 1 PARA PIA, TANQUE OU LAVATÓRIO</t>
  </si>
  <si>
    <t xml:space="preserve"> 15.5.7 </t>
  </si>
  <si>
    <t xml:space="preserve"> 89730 </t>
  </si>
  <si>
    <t xml:space="preserve">CURVA LONGA 90 GRAUS, PVC, SERIE NORMAL, ESGOTO PREDIAL, DN 40 MM</t>
  </si>
  <si>
    <t xml:space="preserve"> 15.5.8 </t>
  </si>
  <si>
    <t xml:space="preserve"> 15.5.9 </t>
  </si>
  <si>
    <t xml:space="preserve"> 15.5.10 </t>
  </si>
  <si>
    <t xml:space="preserve"> 15.5.11 </t>
  </si>
  <si>
    <t xml:space="preserve"> 89731 </t>
  </si>
  <si>
    <t xml:space="preserve">JOELHO 90 GRAUS, PVC, SERIE NORMAL, ESGOTO PREDIAL, DN 50 MM</t>
  </si>
  <si>
    <t xml:space="preserve"> 15.5.12 </t>
  </si>
  <si>
    <t xml:space="preserve"> SED-00010802 </t>
  </si>
  <si>
    <t xml:space="preserve">JOELHO 90º COM ANEL PARA ESGOTO SECUNDÁRIO 40 MM - 1.1/2"</t>
  </si>
  <si>
    <t xml:space="preserve"> 15.5.13 </t>
  </si>
  <si>
    <t xml:space="preserve"> 180247 </t>
  </si>
  <si>
    <t xml:space="preserve">JUNÇÃO SIMPLES PVC JS - 50 X 50 MM - LS</t>
  </si>
  <si>
    <t xml:space="preserve"> 15.5.14 </t>
  </si>
  <si>
    <t xml:space="preserve">JUNÇÃO SIMPLES PVC JS -  75 x 50 MM - LS</t>
  </si>
  <si>
    <t xml:space="preserve"> 15.5.15 </t>
  </si>
  <si>
    <t xml:space="preserve"> 180246 </t>
  </si>
  <si>
    <t xml:space="preserve">JUNÇÃO SIMPLES PVC JS -  75 x 75 MM - LS</t>
  </si>
  <si>
    <t xml:space="preserve"> 15.5.16 </t>
  </si>
  <si>
    <t xml:space="preserve"> 15.5.17 </t>
  </si>
  <si>
    <t xml:space="preserve"> 15.5.18 </t>
  </si>
  <si>
    <t xml:space="preserve"> 15.5.19 </t>
  </si>
  <si>
    <t xml:space="preserve"> 15.5.20 </t>
  </si>
  <si>
    <t xml:space="preserve"> 98104 </t>
  </si>
  <si>
    <t xml:space="preserve">CAIXA DE GORDURA EM ALVENARIA COM TIJOLOS</t>
  </si>
  <si>
    <t xml:space="preserve"> 15.6 </t>
  </si>
  <si>
    <t xml:space="preserve">PVC ESGOTO SABÃO</t>
  </si>
  <si>
    <t xml:space="preserve"> 15.6.1 </t>
  </si>
  <si>
    <t xml:space="preserve"> 15.6.2 </t>
  </si>
  <si>
    <t xml:space="preserve"> 15.6.3 </t>
  </si>
  <si>
    <t xml:space="preserve"> 15.6.4 </t>
  </si>
  <si>
    <t xml:space="preserve"> 15.6.5 </t>
  </si>
  <si>
    <t xml:space="preserve"> 15.6.6 </t>
  </si>
  <si>
    <t xml:space="preserve"> 15.6.7 </t>
  </si>
  <si>
    <t xml:space="preserve"> 15.6.8 </t>
  </si>
  <si>
    <t xml:space="preserve">JUNÇÃO SIMPLES PVC JS -  75 x 50MM - LS</t>
  </si>
  <si>
    <t xml:space="preserve"> 15.6.9 </t>
  </si>
  <si>
    <t xml:space="preserve"> 15.6.10 </t>
  </si>
  <si>
    <t xml:space="preserve"> 15.6.11 </t>
  </si>
  <si>
    <t xml:space="preserve"> 15.6.12 </t>
  </si>
  <si>
    <t xml:space="preserve"> 15.6.13 </t>
  </si>
  <si>
    <t xml:space="preserve"> SED-00011071 </t>
  </si>
  <si>
    <t xml:space="preserve">CAIXA DE GORDURA/SABÃO EM ALVENARIA</t>
  </si>
  <si>
    <t xml:space="preserve"> 15.6.14 </t>
  </si>
  <si>
    <t xml:space="preserve">VÁLVULA EM METAL CROMADO 1.1/2" pra tanque</t>
  </si>
  <si>
    <t xml:space="preserve"> 15.7 </t>
  </si>
  <si>
    <t xml:space="preserve">ESGOTO VENTILAÇÃO</t>
  </si>
  <si>
    <t xml:space="preserve"> 15.7.1 </t>
  </si>
  <si>
    <t xml:space="preserve"> 15.7.2 </t>
  </si>
  <si>
    <t xml:space="preserve"> 15.7.3 </t>
  </si>
  <si>
    <t xml:space="preserve">JUNÇÃO SIMPLES PVC JS -  50 x 50MM - LS</t>
  </si>
  <si>
    <t xml:space="preserve"> 15.7.4 </t>
  </si>
  <si>
    <t xml:space="preserve"> 104348 </t>
  </si>
  <si>
    <t xml:space="preserve">TERMINAL DE VENTILAÇÃO, PVC, SÉRIE NORMAL, ESGOTO PREDIAL, DN 50 MM</t>
  </si>
  <si>
    <t xml:space="preserve"> 15.7.5 </t>
  </si>
  <si>
    <t xml:space="preserve"> 15.7.6 </t>
  </si>
  <si>
    <t xml:space="preserve"> 104352 </t>
  </si>
  <si>
    <t xml:space="preserve">TE, PVC, SÉRIE NORMAL, ESGOTO PREDIAL, DN 100 X 50 MM</t>
  </si>
  <si>
    <t xml:space="preserve"> 15.7.7 </t>
  </si>
  <si>
    <t xml:space="preserve"> 89825 </t>
  </si>
  <si>
    <t xml:space="preserve">TE, PVC, SERIE NORMAL, ESGOTO PREDIAL, DN 50 X 50 MM</t>
  </si>
  <si>
    <t xml:space="preserve"> 15.7.8 </t>
  </si>
  <si>
    <t xml:space="preserve"> SED-00010942 </t>
  </si>
  <si>
    <t xml:space="preserve">TE DE REDUÇÃO, PVC, ESGOTO PREDIAL, DN 75MM X 50MM</t>
  </si>
  <si>
    <t xml:space="preserve"> 16 </t>
  </si>
  <si>
    <t xml:space="preserve">LOUÇAS, ACESSÓRIOS E METAIS</t>
  </si>
  <si>
    <t xml:space="preserve"> 16.1 </t>
  </si>
  <si>
    <t xml:space="preserve"> 95470 </t>
  </si>
  <si>
    <t xml:space="preserve">VASO SANITARIO SIFONADO CONVENCIONAL COM LOUÇA BRANCA (ADULTO)</t>
  </si>
  <si>
    <t xml:space="preserve"> 16.2 </t>
  </si>
  <si>
    <t xml:space="preserve"> 100848 </t>
  </si>
  <si>
    <t xml:space="preserve">VASO SANITÁRIO INFANTIL LOUÇA BRANCA (CRIANÇAS)</t>
  </si>
  <si>
    <t xml:space="preserve"> 16.3 </t>
  </si>
  <si>
    <t xml:space="preserve"> 95471 </t>
  </si>
  <si>
    <t xml:space="preserve">VASO SANITARIO SIFONADO CONVENCIONAL PARA PCD SEM FURO FRONTAL COM  LOUÇA BRANCA(ADULTOS E CRIANÇAS)</t>
  </si>
  <si>
    <t xml:space="preserve"> 16.4 </t>
  </si>
  <si>
    <t xml:space="preserve"> 86901 </t>
  </si>
  <si>
    <t xml:space="preserve">CUBA DE EMBUTIR OVAL EM LOUÇA BRANCA, 35 X 50CM OU EQUIVALENTE</t>
  </si>
  <si>
    <t xml:space="preserve"> 16.5 </t>
  </si>
  <si>
    <t xml:space="preserve"> 100852 </t>
  </si>
  <si>
    <t xml:space="preserve">CUBA DE EMBUTIR RETANGULAR DE AÇO INOXIDÁVEL, 56 X 33 X 12 CM</t>
  </si>
  <si>
    <t xml:space="preserve"> 16.6 </t>
  </si>
  <si>
    <t xml:space="preserve"> 86900 </t>
  </si>
  <si>
    <t xml:space="preserve">CUBA DE EMBUTIR RETANGULAR DE AÇO INOXIDÁVEL, 46 X 30 X 12 CM</t>
  </si>
  <si>
    <t xml:space="preserve"> 16.7 </t>
  </si>
  <si>
    <t xml:space="preserve"> SED-00010960 </t>
  </si>
  <si>
    <t xml:space="preserve">BANHEIRA EMBUTIR EM PLÁSTICO TIPO PVC, BURIGOTTO OU EQUIVALENTE</t>
  </si>
  <si>
    <t xml:space="preserve"> 16.8 </t>
  </si>
  <si>
    <t xml:space="preserve"> 86904 </t>
  </si>
  <si>
    <t xml:space="preserve">LAVATÓRIO LOUÇA BRANCA SUSPENSO, 29,5 X 39CM OU EQUIVALENTE</t>
  </si>
  <si>
    <t xml:space="preserve"> 16.9 </t>
  </si>
  <si>
    <t xml:space="preserve"> 16.10 </t>
  </si>
  <si>
    <t xml:space="preserve"> SED-00011015 </t>
  </si>
  <si>
    <t xml:space="preserve">LAVATORIO SUSPENSO MASTER DE CANTO COM MESA L76.17 DECA (PCD)</t>
  </si>
  <si>
    <t xml:space="preserve"> 16.11 </t>
  </si>
  <si>
    <t xml:space="preserve"> 86872 </t>
  </si>
  <si>
    <t xml:space="preserve">TANQUE DE LOUÇA BRANCA COM COLUNA, 30L OU EQUIVALENTE</t>
  </si>
  <si>
    <t xml:space="preserve"> 16.12 </t>
  </si>
  <si>
    <t xml:space="preserve"> 100860 </t>
  </si>
  <si>
    <t xml:space="preserve">CHUVEIRO ELÉTRICO COMUM CORPO PLÁSTICO, TIPO DUCHA</t>
  </si>
  <si>
    <t xml:space="preserve"> 16.13 </t>
  </si>
  <si>
    <t xml:space="preserve"> 99857 </t>
  </si>
  <si>
    <t xml:space="preserve">CORRIMÃO SIMPLES, DIÂMETRO EXTERNO = 1 1/2", EM ALUMÍNIO.</t>
  </si>
  <si>
    <t xml:space="preserve"> 16.14 </t>
  </si>
  <si>
    <t xml:space="preserve"> 190691 </t>
  </si>
  <si>
    <t xml:space="preserve">DUCHA HIGIÊNICA COM REGISTRO E DERIVAÇÃO</t>
  </si>
  <si>
    <t xml:space="preserve"> 16.15 </t>
  </si>
  <si>
    <t xml:space="preserve"> 16.16 </t>
  </si>
  <si>
    <t xml:space="preserve"> 86916 </t>
  </si>
  <si>
    <t xml:space="preserve">TORNEIRA PLÁSTICA 3/4" PARA TANQUE</t>
  </si>
  <si>
    <t xml:space="preserve"> 16.17 </t>
  </si>
  <si>
    <t xml:space="preserve"> 86906 </t>
  </si>
  <si>
    <t xml:space="preserve">TORNEIRA CROMADA DE MESA, 1/2" OU 3/4"</t>
  </si>
  <si>
    <t xml:space="preserve"> 16.18 </t>
  </si>
  <si>
    <t xml:space="preserve">TORNEIRA CROMADA DE MESA, 1/2" OU 3/4", PARA LAVATÓRIO</t>
  </si>
  <si>
    <t xml:space="preserve"> 16.19 </t>
  </si>
  <si>
    <t xml:space="preserve"> 95544 </t>
  </si>
  <si>
    <t xml:space="preserve">PAPELEIRA DE PAREDE EM METAL CROMADO SEM TAMPA, INCLUSO FIXAÇÃO.</t>
  </si>
  <si>
    <t xml:space="preserve"> 16.20 </t>
  </si>
  <si>
    <t xml:space="preserve"> 95547 </t>
  </si>
  <si>
    <t xml:space="preserve">SABONETEIRA PLASTICA TIPO DISPENSER PARA SABONETE LIQUIDO COM RESERVATORIO 800 A 1500 ML, INCLUSO FIXAÇÃO.</t>
  </si>
  <si>
    <t xml:space="preserve"> 16.21 </t>
  </si>
  <si>
    <t xml:space="preserve">DISPENSER SABONETEIRA</t>
  </si>
  <si>
    <t xml:space="preserve"> 16.22 </t>
  </si>
  <si>
    <t xml:space="preserve"> 190795 </t>
  </si>
  <si>
    <t xml:space="preserve">PORTA TOALHA DE PAPEL - POLIPROPILENO</t>
  </si>
  <si>
    <t xml:space="preserve"> 16.23 </t>
  </si>
  <si>
    <t xml:space="preserve"> 100868 </t>
  </si>
  <si>
    <t xml:space="preserve">BARRA DE APOIO RETA, EM ACO INOX POLIDO, COMPRIMENTO 80 CM</t>
  </si>
  <si>
    <t xml:space="preserve"> 16.24 </t>
  </si>
  <si>
    <t xml:space="preserve"> 100867 </t>
  </si>
  <si>
    <t xml:space="preserve">BARRA DE APOIO RETA, EM ACO INOX POLIDO, COMPRIMENTO 70 CM</t>
  </si>
  <si>
    <t xml:space="preserve"> 16.25 </t>
  </si>
  <si>
    <t xml:space="preserve"> 100866 </t>
  </si>
  <si>
    <t xml:space="preserve">BARRA DE APOIO RETA, EM ACO INOX POLIDO, COMPRIMENTO 60CM</t>
  </si>
  <si>
    <t xml:space="preserve"> 16.27 </t>
  </si>
  <si>
    <t xml:space="preserve"> 100875 </t>
  </si>
  <si>
    <t xml:space="preserve">BANCO ARTICULADO, EM ACO INOX, PARA PCD, FIXADO NA PAREDE</t>
  </si>
  <si>
    <t xml:space="preserve"> 16.28 </t>
  </si>
  <si>
    <t xml:space="preserve"> 190529 </t>
  </si>
  <si>
    <t xml:space="preserve">BEBEDOURO AÇO INOX C/4 TORNEIRAS E FILTRO</t>
  </si>
  <si>
    <t xml:space="preserve"> 16.29 </t>
  </si>
  <si>
    <t xml:space="preserve"> SED-00011120 </t>
  </si>
  <si>
    <t xml:space="preserve">BEBEDOURO INFANTIL INOX</t>
  </si>
  <si>
    <t xml:space="preserve"> 16.30 </t>
  </si>
  <si>
    <t xml:space="preserve"> SED-00011011 </t>
  </si>
  <si>
    <t xml:space="preserve">MAQUINA DE LAVAR-ROUPAS</t>
  </si>
  <si>
    <t xml:space="preserve"> 16.31 </t>
  </si>
  <si>
    <t xml:space="preserve"> 190789 </t>
  </si>
  <si>
    <t xml:space="preserve">CABIDE METÁLICO DECA OU EQUIVALENTE</t>
  </si>
  <si>
    <t xml:space="preserve"> 16.32 </t>
  </si>
  <si>
    <t xml:space="preserve"> SED-00011115 </t>
  </si>
  <si>
    <t xml:space="preserve">Ducha Higiênica com 3 Temperaturas 220V.</t>
  </si>
  <si>
    <t xml:space="preserve">UNID</t>
  </si>
  <si>
    <t xml:space="preserve"> 16.33 </t>
  </si>
  <si>
    <t xml:space="preserve"> 190716 </t>
  </si>
  <si>
    <t xml:space="preserve">Barra em aço inox</t>
  </si>
  <si>
    <t xml:space="preserve"> 17 </t>
  </si>
  <si>
    <t xml:space="preserve">INSTALAÇÃO DE GÁS COMBUSTÍVEL</t>
  </si>
  <si>
    <t xml:space="preserve"> 17.1 </t>
  </si>
  <si>
    <t xml:space="preserve"> 94970 </t>
  </si>
  <si>
    <t xml:space="preserve">CONCRETO FCK = 20MPA, TRAÇO 1:2,7:3 PREPARO MECÂNICO COM BETONEIRA 600 L</t>
  </si>
  <si>
    <t xml:space="preserve"> 17.2 </t>
  </si>
  <si>
    <t xml:space="preserve"> SED-00010965 </t>
  </si>
  <si>
    <t xml:space="preserve">REQUADRO PARA VENTILAÇÃO EM CHAPA DE ALUMINIO COM VENEZIANA</t>
  </si>
  <si>
    <t xml:space="preserve"> 17.3 </t>
  </si>
  <si>
    <t xml:space="preserve"> 92688 </t>
  </si>
  <si>
    <t xml:space="preserve">TUBO DE AÇO GALVANIZADO COM COSTURA, CLASSE MÉDIA, CONEXÃO ROSQUEADA, DN 20 (3/4")</t>
  </si>
  <si>
    <t xml:space="preserve"> 17.4 </t>
  </si>
  <si>
    <t xml:space="preserve"> SED-00011042 </t>
  </si>
  <si>
    <t xml:space="preserve">ENVELOPE DE CONCRETO P/PROTEÇÃO DE TUBO PVC ENTERRADO</t>
  </si>
  <si>
    <t xml:space="preserve"> 17.5 </t>
  </si>
  <si>
    <t xml:space="preserve"> SED-00010961 </t>
  </si>
  <si>
    <t xml:space="preserve">Fita anticorrosiva 5cm x 30m (2 camadas)</t>
  </si>
  <si>
    <t xml:space="preserve"> 17.6 </t>
  </si>
  <si>
    <t xml:space="preserve"> SED-0000758 </t>
  </si>
  <si>
    <t xml:space="preserve">REGULADOR TIPO FISHER DE ALTA PRESSÃO D=28 MM, CLASSE 300 - 1º ESTÁGIO</t>
  </si>
  <si>
    <t xml:space="preserve"> 17.7 </t>
  </si>
  <si>
    <t xml:space="preserve"> SED-0000759 </t>
  </si>
  <si>
    <t xml:space="preserve">REGULADOR FISHER COBRE  BAIXA PRESSÃO, CLASSE 300,  D=15 MM - 2º ESTÁGIO</t>
  </si>
  <si>
    <t xml:space="preserve"> 17.8 </t>
  </si>
  <si>
    <t xml:space="preserve"> SED-00010966 </t>
  </si>
  <si>
    <t xml:space="preserve">INSTALAÇÕES BÁSCIAS PARA ABRIGO DE GÁS (Capacidade 04 cilindros GLP de 45 KG)</t>
  </si>
  <si>
    <t xml:space="preserve"> 17.9 </t>
  </si>
  <si>
    <t xml:space="preserve"> 241468 </t>
  </si>
  <si>
    <t xml:space="preserve">Placa de sinalização fotoluminoscente "PROIBIDO FUMAR"</t>
  </si>
  <si>
    <t xml:space="preserve"> 17.10 </t>
  </si>
  <si>
    <t xml:space="preserve">Placa de sinalização fotoluminoscente "PERIGO INFLAMAVEL"</t>
  </si>
  <si>
    <t xml:space="preserve"> 18 </t>
  </si>
  <si>
    <t xml:space="preserve">SISTEMA DE PROTEÇÃO CONTRA INCÊNDIO</t>
  </si>
  <si>
    <t xml:space="preserve"> 18.1 </t>
  </si>
  <si>
    <t xml:space="preserve">Sucção - Incêndio</t>
  </si>
  <si>
    <t xml:space="preserve"> 18.1.1 </t>
  </si>
  <si>
    <t xml:space="preserve"> SED-00010799 </t>
  </si>
  <si>
    <t xml:space="preserve">ADAPTADOR COM FLANGE EM FERRO GALVANIZADO LONGO DN 2 1/2"</t>
  </si>
  <si>
    <t xml:space="preserve"> 18.1.2 </t>
  </si>
  <si>
    <t xml:space="preserve"> 92367 </t>
  </si>
  <si>
    <t xml:space="preserve">TUBO DE AÇO GALVANIZADO COM COSTURA, CLASSE MÉDIA, DN 65 (2 1/2")</t>
  </si>
  <si>
    <t xml:space="preserve"> 18.1.3 </t>
  </si>
  <si>
    <t xml:space="preserve"> SED-0001076M </t>
  </si>
  <si>
    <t xml:space="preserve">ADAPTADOR EM FERRO GALVANIZADO DN 2 1/2"</t>
  </si>
  <si>
    <t xml:space="preserve"> 18.1.4 </t>
  </si>
  <si>
    <t xml:space="preserve"> 94499 </t>
  </si>
  <si>
    <t xml:space="preserve">REGISTRO DE GAVETA BRUTO, LATÃO, ROSCÁVEL, 2 1/2"</t>
  </si>
  <si>
    <t xml:space="preserve"> 18.1.5 </t>
  </si>
  <si>
    <t xml:space="preserve"> 92678 </t>
  </si>
  <si>
    <t xml:space="preserve">JOELHO 90 GRAUS, EM FERRO GALVANIZADO, CONEXÃO ROSQUEADA, DN 65 (2 1/2")</t>
  </si>
  <si>
    <t xml:space="preserve"> 18.1.6 </t>
  </si>
  <si>
    <t xml:space="preserve"> 92685 </t>
  </si>
  <si>
    <t xml:space="preserve">TÊ, EM FERRO GALVANIZADO, CONEXÃO ROSQUEADA, DN 65 (2 1/2")</t>
  </si>
  <si>
    <t xml:space="preserve"> 18.2 </t>
  </si>
  <si>
    <t xml:space="preserve">By Pass - Incêndio</t>
  </si>
  <si>
    <t xml:space="preserve"> 18.2.1 </t>
  </si>
  <si>
    <t xml:space="preserve"> 18.2.2 </t>
  </si>
  <si>
    <t xml:space="preserve"> 99624 </t>
  </si>
  <si>
    <t xml:space="preserve">VÁLVULA DE RETENÇÃO HORIZONTAL, DE BRONZE, ROSCÁVEL, 2 1/2"</t>
  </si>
  <si>
    <t xml:space="preserve"> 18.2.3 </t>
  </si>
  <si>
    <t xml:space="preserve"> 92655 </t>
  </si>
  <si>
    <t xml:space="preserve">TUBO DE AÇO GALVANIZADO COM COSTURA, CLASSE MÉDIA, CONEXÃO ROSQUEADA, DN 65 (2 1/2")</t>
  </si>
  <si>
    <t xml:space="preserve"> 18.3 </t>
  </si>
  <si>
    <t xml:space="preserve">Distribuição (Recalque) - Incêndio</t>
  </si>
  <si>
    <t xml:space="preserve"> 18.3.1 </t>
  </si>
  <si>
    <t xml:space="preserve"> 92902 </t>
  </si>
  <si>
    <t xml:space="preserve">UNIÃO, EM FERRO GALVANIZADO, CONEXÃO ROSQUEADA, DN 65 (2 1/2")</t>
  </si>
  <si>
    <t xml:space="preserve"> 18.3.2 </t>
  </si>
  <si>
    <t xml:space="preserve"> 18.3.3 </t>
  </si>
  <si>
    <t xml:space="preserve"> 18.3.4 </t>
  </si>
  <si>
    <t xml:space="preserve"> 103009 </t>
  </si>
  <si>
    <t xml:space="preserve">VÁLVULA DE RETENÇÃO VERTICAL, DE BRONZE, ROSCÁVEL, 2 1/2"</t>
  </si>
  <si>
    <t xml:space="preserve"> 18.3.5 </t>
  </si>
  <si>
    <t xml:space="preserve"> 18.3.6 </t>
  </si>
  <si>
    <t xml:space="preserve"> 18.3.7 </t>
  </si>
  <si>
    <t xml:space="preserve"> 85120 </t>
  </si>
  <si>
    <t xml:space="preserve">MANOMETRO 0 A 200 PSI (0 A 14 KGF/CM2), D = 50MM</t>
  </si>
  <si>
    <t xml:space="preserve"> 18.3.8 </t>
  </si>
  <si>
    <t xml:space="preserve"> SED-0000211 </t>
  </si>
  <si>
    <t xml:space="preserve">FORNECIMENTO E INSTALAÇÃO DE CHAVE DE FLUXO</t>
  </si>
  <si>
    <t xml:space="preserve"> 18.3.9 </t>
  </si>
  <si>
    <t xml:space="preserve"> 18.4 </t>
  </si>
  <si>
    <t xml:space="preserve">Equipamentos - Incêndio</t>
  </si>
  <si>
    <t xml:space="preserve"> 18.4.1 </t>
  </si>
  <si>
    <t xml:space="preserve"> SED-0001076L </t>
  </si>
  <si>
    <t xml:space="preserve">HIDRANTE DE PAREDE</t>
  </si>
  <si>
    <t xml:space="preserve"> 18.4.2 </t>
  </si>
  <si>
    <t xml:space="preserve"> 200661 </t>
  </si>
  <si>
    <t xml:space="preserve">HIDRANTE DE PASSEIO</t>
  </si>
  <si>
    <t xml:space="preserve"> 18.5 </t>
  </si>
  <si>
    <t xml:space="preserve">Bomba - Incêndio</t>
  </si>
  <si>
    <t xml:space="preserve"> 18.5.1 </t>
  </si>
  <si>
    <t xml:space="preserve"> SED-00010990 </t>
  </si>
  <si>
    <t xml:space="preserve">BOMBA CENTRIFUGA. 4 CV</t>
  </si>
  <si>
    <t xml:space="preserve"> 18.6 </t>
  </si>
  <si>
    <t xml:space="preserve">Instalações de Incêndio</t>
  </si>
  <si>
    <t xml:space="preserve"> 18.6.1 </t>
  </si>
  <si>
    <t xml:space="preserve"> 201507 </t>
  </si>
  <si>
    <t xml:space="preserve">EXTINTOR DE INCÊNDIO ABC -  6Kg</t>
  </si>
  <si>
    <t xml:space="preserve"> 18.6.2 </t>
  </si>
  <si>
    <t xml:space="preserve"> 97599 </t>
  </si>
  <si>
    <t xml:space="preserve">LUMINÁRIA DE EMERGÊNCIA, COM 30 LÂMPADAS LED DE 2 W, SEM REATOR</t>
  </si>
  <si>
    <t xml:space="preserve"> 18.6.3 </t>
  </si>
  <si>
    <t xml:space="preserve"> SED-00010991 </t>
  </si>
  <si>
    <t xml:space="preserve">BLOCO AUTÔNOMO DE ILUMINAÇÃO COM AUTONOMIA MINIMA DE 2 HORAS, COM 2 FAROÍS DE LÂMPADAS 21/55 W</t>
  </si>
  <si>
    <t xml:space="preserve"> 18.6.4 </t>
  </si>
  <si>
    <t xml:space="preserve"> SED-00011088 </t>
  </si>
  <si>
    <t xml:space="preserve">ACIONADOR MANUAL DA BOMBA DE INCÊNDIO (BOTOEIRA TIPO LIGA E DESLIGA)</t>
  </si>
  <si>
    <t xml:space="preserve"> 18.6.5 </t>
  </si>
  <si>
    <t xml:space="preserve"> SED-00011087 </t>
  </si>
  <si>
    <t xml:space="preserve">AVISADOR SONORO TIPO SIRENE</t>
  </si>
  <si>
    <t xml:space="preserve"> 18.6.6 </t>
  </si>
  <si>
    <t xml:space="preserve"> SED-00011096 </t>
  </si>
  <si>
    <t xml:space="preserve">ACIONADOR MANUAL DE ALARME DE INCÊNDIO (BOTOEIRA) TIPO QUEBRA VIDRO COM AVISADOR SONORO E VISUAL</t>
  </si>
  <si>
    <t xml:space="preserve"> 18.7 </t>
  </si>
  <si>
    <t xml:space="preserve">Sinalização - Incêndio</t>
  </si>
  <si>
    <t xml:space="preserve"> 18.7.1 </t>
  </si>
  <si>
    <t xml:space="preserve">PLACA DE SINALIZAÇÃO FOTOLUMINESCENTE</t>
  </si>
  <si>
    <t xml:space="preserve"> 18.7.2 </t>
  </si>
  <si>
    <t xml:space="preserve"> SED-00010829 </t>
  </si>
  <si>
    <t xml:space="preserve">Placa de sinalização de solo 1,00 x 1,00 m (Extintor e Hidrante Bombeiro)</t>
  </si>
  <si>
    <t xml:space="preserve"> 18.7.3 </t>
  </si>
  <si>
    <t xml:space="preserve"> SED-00010830 </t>
  </si>
  <si>
    <t xml:space="preserve">Placa de sinalização risco de choque - L30</t>
  </si>
  <si>
    <t xml:space="preserve"> 18.7.4 </t>
  </si>
  <si>
    <t xml:space="preserve"> SED-00010831 </t>
  </si>
  <si>
    <t xml:space="preserve">PLACA DE SINALIZAÇÃO - D-50cm (Proibido Fumar)</t>
  </si>
  <si>
    <t xml:space="preserve"> 18.7.5 </t>
  </si>
  <si>
    <t xml:space="preserve"> SED-00010832 </t>
  </si>
  <si>
    <t xml:space="preserve">PLACA DE SAIDA DE EMERGENCIA</t>
  </si>
  <si>
    <t xml:space="preserve"> 19 </t>
  </si>
  <si>
    <t xml:space="preserve">INSTALAÇÃO ELÉTRICA - 127V</t>
  </si>
  <si>
    <t xml:space="preserve"> 19.1 </t>
  </si>
  <si>
    <t xml:space="preserve">ALIMENTAÇÃO E CENTRO DE DISTRIBUIÇÃO</t>
  </si>
  <si>
    <t xml:space="preserve"> 19.1.1 </t>
  </si>
  <si>
    <t xml:space="preserve"> 170694 </t>
  </si>
  <si>
    <t xml:space="preserve">SUBESTAÇÃO AÉREA C/ TRANSFORMADOR  112,5 KVA (incl.poste, acessorios e cabinede mediçao)</t>
  </si>
  <si>
    <t xml:space="preserve"> 19.1.2 </t>
  </si>
  <si>
    <t xml:space="preserve"> 101875 </t>
  </si>
  <si>
    <t xml:space="preserve">QUADRO DE DISTRIBUIÇÃO DE ENERGIA EM CHAPA DE AÇO GALVANIZADO, DE EMBUTIR, COM BARRAMENTO TRIFÁSICO, PARA 12 DISJUNTORES DIN 100A</t>
  </si>
  <si>
    <t xml:space="preserve"> 19.1.3 </t>
  </si>
  <si>
    <t xml:space="preserve"> 101880 </t>
  </si>
  <si>
    <t xml:space="preserve">QUADRO DE DISTRIBUIÇÃO DE ENERGIA EM CHAPA DE AÇO GALVANIZADO, DE EMBUTIR, COM BARRAMENTO TRIFÁSICO, PARA 30 DISJUNTORES DIN 150A - FORNECIMENTO E INSTALAÇÃO. AF_10/2020</t>
  </si>
  <si>
    <t xml:space="preserve"> 19.1.4 </t>
  </si>
  <si>
    <t xml:space="preserve"> 101881 </t>
  </si>
  <si>
    <t xml:space="preserve">QUADRO DE DISTRIBUIÇÃO DE ENERGIA EM CHAPA DE AÇO GALVANIZADO, DE EMBUTIR, COM BARRAMENTO TRIFÁSICO, PARA 40 DISJUNTORES DIN 100A - FORNECIMENTO E INSTALAÇÃO. AF_10/2020</t>
  </si>
  <si>
    <t xml:space="preserve"> 19.1.5 </t>
  </si>
  <si>
    <t xml:space="preserve"> SED-00010851 </t>
  </si>
  <si>
    <t xml:space="preserve">QUADRO DE DISTRIBUIÇÃO DE ENERGIA DE EMBUTIR, EM CHAPA METÁLICA PARA 10 DISJUNTORES TRIFÁSICO E NEUTRO COM BARRAMENTO - 400A - 600A_2023</t>
  </si>
  <si>
    <t xml:space="preserve"> 19.2 </t>
  </si>
  <si>
    <t xml:space="preserve">DISJUNTORES</t>
  </si>
  <si>
    <t xml:space="preserve"> 19.2.1 </t>
  </si>
  <si>
    <t xml:space="preserve"> 93667 </t>
  </si>
  <si>
    <t xml:space="preserve">DISJUNTOR TRIPOLAR TIPO DIN, CORRENTE NOMINAL DE 10A - FORNECIMENTO E INSTALAÇÃO. AF_10/2020</t>
  </si>
  <si>
    <t xml:space="preserve"> 19.2.2 </t>
  </si>
  <si>
    <t xml:space="preserve"> 93671 </t>
  </si>
  <si>
    <t xml:space="preserve">DISJUNTOR TRIPOLAR TIPO DIN, CORRENTE NOMINAL DE 32A</t>
  </si>
  <si>
    <t xml:space="preserve"> 19.2.3 </t>
  </si>
  <si>
    <t xml:space="preserve"> 170393 </t>
  </si>
  <si>
    <t xml:space="preserve">Disjuntor 3P - 63 a 100A - PADRÃO DIN</t>
  </si>
  <si>
    <t xml:space="preserve"> 19.2.4 </t>
  </si>
  <si>
    <t xml:space="preserve"> 93653 </t>
  </si>
  <si>
    <t xml:space="preserve">DISJUNTOR MONOPOLAR TIPO DIN, CORRENTE NOMINAL DE 10A - FORNECIMENTO E INSTALAÇÃO. AF_10/2020</t>
  </si>
  <si>
    <t xml:space="preserve"> 19.2.5 </t>
  </si>
  <si>
    <t xml:space="preserve"> 93654 </t>
  </si>
  <si>
    <t xml:space="preserve">DISJUNTOR MONOPOLAR TIPO DIN, CORRENTE NOMINAL DE 16A - FORNECIMENTO E INSTALAÇÃO. AF_10/2020</t>
  </si>
  <si>
    <t xml:space="preserve"> 19.2.6 </t>
  </si>
  <si>
    <t xml:space="preserve"> 93655 </t>
  </si>
  <si>
    <t xml:space="preserve">DISJUNTOR MONOPOLAR TIPO DIN, CORRENTE NOMINAL DE 20A - FORNECIMENTO E INSTALAÇÃO. AF_10/2020</t>
  </si>
  <si>
    <t xml:space="preserve"> 19.2.7 </t>
  </si>
  <si>
    <t xml:space="preserve"> 93656 </t>
  </si>
  <si>
    <t xml:space="preserve">DISJUNTOR MONOPOLAR TIPO DIN, CORRENTE NOMINAL DE 25A - FORNECIMENTO E INSTALAÇÃO. AF_10/2020</t>
  </si>
  <si>
    <t xml:space="preserve"> 19.2.8 </t>
  </si>
  <si>
    <t xml:space="preserve"> 93657 </t>
  </si>
  <si>
    <t xml:space="preserve">DISJUNTOR MONOPOLAR TIPO DIN, CORRENTE NOMINAL DE 32A - FORNECIMENTO E INSTALAÇÃO. AF_10/2020</t>
  </si>
  <si>
    <t xml:space="preserve"> 19.2.9 </t>
  </si>
  <si>
    <t xml:space="preserve"> 93660 </t>
  </si>
  <si>
    <t xml:space="preserve">DISJUNTOR BIPOLAR TIPO DIN, CORRENTE NOMINAL DE 10A - FORNECIMENTO E INSTALAÇÃO. AF_10/2020</t>
  </si>
  <si>
    <t xml:space="preserve"> 19.2.10 </t>
  </si>
  <si>
    <t xml:space="preserve"> 93661 </t>
  </si>
  <si>
    <t xml:space="preserve">DISJUNTOR BIPOLAR TIPO DIN, CORRENTE NOMINAL DE 16A - FORNECIMENTO E INSTALAÇÃO. AF_10/2020</t>
  </si>
  <si>
    <t xml:space="preserve"> 19.2.11 </t>
  </si>
  <si>
    <t xml:space="preserve"> 93663 </t>
  </si>
  <si>
    <t xml:space="preserve">DISJUNTOR BIPOLAR TIPO DIN, CORRENTE NOMINAL DE 25A - FORNECIMENTO E INSTALAÇÃO. AF_10/2020</t>
  </si>
  <si>
    <t xml:space="preserve"> 19.2.12 </t>
  </si>
  <si>
    <t xml:space="preserve"> 93664 </t>
  </si>
  <si>
    <t xml:space="preserve">DISJUNTOR BIPOLAR TIPO DIN, CORRENTE NOMINAL DE 32A - FORNECIMENTO E INSTALAÇÃO. AF_10/2020</t>
  </si>
  <si>
    <t xml:space="preserve"> 19.2.13 </t>
  </si>
  <si>
    <t xml:space="preserve"> 93662 </t>
  </si>
  <si>
    <t xml:space="preserve">DISJUNTOR BIPOLAR TIPO DIN, CORRENTE NOMINAL DE 20A - FORNECIMENTO E INSTALAÇÃO. AF_10/2020</t>
  </si>
  <si>
    <t xml:space="preserve"> 19.2.14 </t>
  </si>
  <si>
    <t xml:space="preserve"> 93665 </t>
  </si>
  <si>
    <t xml:space="preserve">DISJUNTOR BIPOLAR TIPO DIN, CORRENTE NOMINAL DE 40A - FORNECIMENTO E INSTALAÇÃO. AF_10/2020</t>
  </si>
  <si>
    <t xml:space="preserve"> 19.2.15 </t>
  </si>
  <si>
    <t xml:space="preserve"> 101895 </t>
  </si>
  <si>
    <t xml:space="preserve">DISJUNTOR TERMOMAGNÉTICO TRIPOLAR , CORRENTE NOMINAL DE 125A - FORNECIMENTO E INSTALAÇÃO. AF_10/2020</t>
  </si>
  <si>
    <t xml:space="preserve"> 19.2.16 </t>
  </si>
  <si>
    <t xml:space="preserve"> 170900 </t>
  </si>
  <si>
    <t xml:space="preserve">Disjuntor 3P - 125A a 225A - PADRÃO DIN</t>
  </si>
  <si>
    <t xml:space="preserve"> 19.3 </t>
  </si>
  <si>
    <t xml:space="preserve">ELETRODUTOS E ACESSÓRIOS</t>
  </si>
  <si>
    <t xml:space="preserve"> 19.3.1 </t>
  </si>
  <si>
    <t xml:space="preserve"> 91836 </t>
  </si>
  <si>
    <t xml:space="preserve">ELETRODUTO FLEXÍVEL CORRUGADO, PVC, DN 32 MM (1")</t>
  </si>
  <si>
    <t xml:space="preserve"> 19.3.2 </t>
  </si>
  <si>
    <t xml:space="preserve"> 91834 </t>
  </si>
  <si>
    <t xml:space="preserve">ELETRODUTO FLEXÍVEL CORRUGADO, PVC, DN 25 MM (3/4")</t>
  </si>
  <si>
    <t xml:space="preserve"> 19.3.3 </t>
  </si>
  <si>
    <t xml:space="preserve"> 97668 </t>
  </si>
  <si>
    <t xml:space="preserve">ELETRODUTO FLEXÍVEL CORRUGADO, PEAD, DN 63 (2"), PARA REDE ENTERRADA DE DISTRIBUIÇÃO DE ENERGIA ELÉTRICA - FORNECIMENTO E INSTALAÇÃO. AF_12/2021</t>
  </si>
  <si>
    <t xml:space="preserve"> 19.3.4 </t>
  </si>
  <si>
    <t xml:space="preserve"> 97669 </t>
  </si>
  <si>
    <t xml:space="preserve">ELETRODUTO FLEXÍVEL CORRUGADO, PEAD, DN 90 (3"), PARA REDE ENTERRADA DE DISTRIBUIÇÃO DE ENERGIA ELÉTRICA - FORNECIMENTO E INSTALAÇÃO. AF_12/2021</t>
  </si>
  <si>
    <t xml:space="preserve"> 19.3.5 </t>
  </si>
  <si>
    <t xml:space="preserve"> 170078 </t>
  </si>
  <si>
    <t xml:space="preserve">Eletroduto PVC Rígido de 1"</t>
  </si>
  <si>
    <t xml:space="preserve"> 19.3.6 </t>
  </si>
  <si>
    <t xml:space="preserve"> 170076 </t>
  </si>
  <si>
    <t xml:space="preserve">Eletroduto PVC Rígido de 3/4"</t>
  </si>
  <si>
    <t xml:space="preserve"> 19.3.7 </t>
  </si>
  <si>
    <t xml:space="preserve"> 180414 </t>
  </si>
  <si>
    <t xml:space="preserve">CAIXA DE ALVENARIA DE 30x30x30CM C/ TPO CONCRETO</t>
  </si>
  <si>
    <t xml:space="preserve"> 19.3.8 </t>
  </si>
  <si>
    <t xml:space="preserve"> 180680 </t>
  </si>
  <si>
    <t xml:space="preserve">CAIXA DE ALVENARIA DE 40x40x40CM C/ TPO CONCRETO</t>
  </si>
  <si>
    <t xml:space="preserve"> 19.3.9 </t>
  </si>
  <si>
    <t xml:space="preserve"> 170323 </t>
  </si>
  <si>
    <t xml:space="preserve">Caixa de passagem ch. aço 100x100x80mm</t>
  </si>
  <si>
    <t xml:space="preserve"> 19.3.11 </t>
  </si>
  <si>
    <t xml:space="preserve"> 91940 </t>
  </si>
  <si>
    <t xml:space="preserve">CAIXA RETANGULAR 4" X 2"</t>
  </si>
  <si>
    <t xml:space="preserve"> 19.3.12 </t>
  </si>
  <si>
    <t xml:space="preserve"> 171264 </t>
  </si>
  <si>
    <t xml:space="preserve">Curva  90° p/ elet. F°G° 3" (IE)</t>
  </si>
  <si>
    <t xml:space="preserve"> 19.3.13 </t>
  </si>
  <si>
    <t xml:space="preserve"> 171344 </t>
  </si>
  <si>
    <t xml:space="preserve">Curva  90º p/ elet. FºGº 3/4" (IE)</t>
  </si>
  <si>
    <t xml:space="preserve"> 19.3.14 </t>
  </si>
  <si>
    <t xml:space="preserve"> 171339 </t>
  </si>
  <si>
    <t xml:space="preserve">Luva p/ elet. FºGº de 1" (IE)</t>
  </si>
  <si>
    <t xml:space="preserve"> 19.3.15 </t>
  </si>
  <si>
    <t xml:space="preserve"> 171409 </t>
  </si>
  <si>
    <t xml:space="preserve">Luva p/ elet. FºGº de 3/4" (IE)</t>
  </si>
  <si>
    <t xml:space="preserve"> 19.3.16 </t>
  </si>
  <si>
    <t xml:space="preserve"> SED-00011103 </t>
  </si>
  <si>
    <t xml:space="preserve">Conjunto de acessórios e fixação para eletrocalhas</t>
  </si>
  <si>
    <t xml:space="preserve">cj</t>
  </si>
  <si>
    <t xml:space="preserve"> 19.3.17 </t>
  </si>
  <si>
    <t xml:space="preserve"> SED-00011099 </t>
  </si>
  <si>
    <t xml:space="preserve">Conjunto de bucha com arruela em liga especial zamak p/eletroduto 85mm, d=3"</t>
  </si>
  <si>
    <t xml:space="preserve"> 19.3.18 </t>
  </si>
  <si>
    <t xml:space="preserve"> SED-00011100 </t>
  </si>
  <si>
    <t xml:space="preserve">Conjunto de bucha com arruela em liga especial zamak p/eletroduto 25mm, d=1"</t>
  </si>
  <si>
    <t xml:space="preserve"> 19.3.19 </t>
  </si>
  <si>
    <t xml:space="preserve"> SED-00011101 </t>
  </si>
  <si>
    <t xml:space="preserve">Conjunto de bucha com arruela em liga especial zamak p/eletroduto 20mm, d=3/4"</t>
  </si>
  <si>
    <t xml:space="preserve"> 19.3.20 </t>
  </si>
  <si>
    <t xml:space="preserve"> 83387 </t>
  </si>
  <si>
    <t xml:space="preserve">CAIXA DE PASSAGEM PVC 4X2" - FORNECIMENTO E INSTALACAO</t>
  </si>
  <si>
    <t xml:space="preserve"> 19.3.21 </t>
  </si>
  <si>
    <t xml:space="preserve"> SED-00011102 </t>
  </si>
  <si>
    <t xml:space="preserve">CAIXA PVC OCTOGONAL 4X4" FUNDO MOVEL</t>
  </si>
  <si>
    <t xml:space="preserve"> 19.3.22 </t>
  </si>
  <si>
    <t xml:space="preserve"> 171070 </t>
  </si>
  <si>
    <t xml:space="preserve">Supressor contra surto CLAMPER 45KA</t>
  </si>
  <si>
    <t xml:space="preserve"> 19.3.23 </t>
  </si>
  <si>
    <t xml:space="preserve"> 171034 </t>
  </si>
  <si>
    <t xml:space="preserve">Proteção contra surto Classe II,1P,20KA,175V</t>
  </si>
  <si>
    <t xml:space="preserve"> 19.3.24 </t>
  </si>
  <si>
    <t xml:space="preserve"> SED-00011118 </t>
  </si>
  <si>
    <t xml:space="preserve">INTERRUPTOR DIFERENCIAL E RESIDUAL DR 25Am 2P.</t>
  </si>
  <si>
    <t xml:space="preserve"> 19.3.25 </t>
  </si>
  <si>
    <t xml:space="preserve"> SED-00011119 </t>
  </si>
  <si>
    <t xml:space="preserve">INTERRUPTOR DIFERENCIAL E RESIDUAL DR 40Am 2P.</t>
  </si>
  <si>
    <t xml:space="preserve"> 19.4 </t>
  </si>
  <si>
    <t xml:space="preserve">CABOS E FIOS (CONDUTORES)</t>
  </si>
  <si>
    <t xml:space="preserve"> 19.4.1 </t>
  </si>
  <si>
    <t xml:space="preserve"> 91926 </t>
  </si>
  <si>
    <t xml:space="preserve">CABO DE COBRE FLEXÍVEL ISOLADO, 2,5 MM², ANTI-CHAMA 450/750 V</t>
  </si>
  <si>
    <t xml:space="preserve"> 19.4.2 </t>
  </si>
  <si>
    <t xml:space="preserve"> 91928 </t>
  </si>
  <si>
    <t xml:space="preserve">CABO DE COBRE FLEXÍVEL ISOLADO, 4 MM², ANTI-CHAMA 450/750 V</t>
  </si>
  <si>
    <t xml:space="preserve"> 19.4.3 </t>
  </si>
  <si>
    <t xml:space="preserve"> 91930 </t>
  </si>
  <si>
    <t xml:space="preserve">CABO DE COBRE FLEXÍVEL ISOLADO, 6 MM², ANTI-CHAMA 450/750 V</t>
  </si>
  <si>
    <t xml:space="preserve"> 19.4.5 </t>
  </si>
  <si>
    <t xml:space="preserve"> 91934 </t>
  </si>
  <si>
    <t xml:space="preserve">CABO DE COBRE FLEXÍVEL ISOLADO, 16 MM², ANTI-CHAMA 450/750 V</t>
  </si>
  <si>
    <t xml:space="preserve"> 19.4.6 </t>
  </si>
  <si>
    <t xml:space="preserve"> 92983 </t>
  </si>
  <si>
    <t xml:space="preserve">CABO DE COBRE FLEXÍVEL ISOLADO, 25 MM², ANTI-CHAMA 450/750 V</t>
  </si>
  <si>
    <t xml:space="preserve"> 19.4.7 </t>
  </si>
  <si>
    <t xml:space="preserve"> 170359 </t>
  </si>
  <si>
    <t xml:space="preserve">Cabo de cobre  35mm2 - 750 V</t>
  </si>
  <si>
    <t xml:space="preserve"> 19.4.9 </t>
  </si>
  <si>
    <t xml:space="preserve"> 170751 </t>
  </si>
  <si>
    <t xml:space="preserve">Cabo de cobre  70mm2 - 1 KV</t>
  </si>
  <si>
    <t xml:space="preserve"> 19.4.10 </t>
  </si>
  <si>
    <t xml:space="preserve"> 170935 </t>
  </si>
  <si>
    <t xml:space="preserve">Cabo de cobre 150 mm² - 1 KV</t>
  </si>
  <si>
    <t xml:space="preserve"> 19.5 </t>
  </si>
  <si>
    <t xml:space="preserve">ELETROCALHAS</t>
  </si>
  <si>
    <t xml:space="preserve"> 19.5.1 </t>
  </si>
  <si>
    <t xml:space="preserve"> SED-00011104 </t>
  </si>
  <si>
    <t xml:space="preserve">CURVA VERTICAL 90º EXTERNA PARA ELETROCALHA 150X75mm</t>
  </si>
  <si>
    <t xml:space="preserve"> 19.5.2 </t>
  </si>
  <si>
    <t xml:space="preserve"> SED-00011105 </t>
  </si>
  <si>
    <t xml:space="preserve">Saída horizontal para eletroduto</t>
  </si>
  <si>
    <t xml:space="preserve"> 19.5.3 </t>
  </si>
  <si>
    <t xml:space="preserve"> 1716011 </t>
  </si>
  <si>
    <t xml:space="preserve">Curva horizontal 150 x 75mm para eletrocalha metálica, com ângulo 90º</t>
  </si>
  <si>
    <t xml:space="preserve"> 19.5.4 </t>
  </si>
  <si>
    <t xml:space="preserve"> SED-00011043 </t>
  </si>
  <si>
    <t xml:space="preserve">ELETROCALHA LISA, TIPO U 150 X 75 MM COM TAMPA, INCLUSIVE CONEXÕES</t>
  </si>
  <si>
    <t xml:space="preserve"> 19.5.5 </t>
  </si>
  <si>
    <t xml:space="preserve"> SED-00011106 </t>
  </si>
  <si>
    <t xml:space="preserve">Eletrocalha T horizontal 90°, 150x75mm</t>
  </si>
  <si>
    <t xml:space="preserve"> 19.5.6 </t>
  </si>
  <si>
    <t xml:space="preserve"> SED-00011107 </t>
  </si>
  <si>
    <t xml:space="preserve">Eletrocalha Tala plana perfurada, 75mm</t>
  </si>
  <si>
    <t xml:space="preserve"> 19.5.7 </t>
  </si>
  <si>
    <t xml:space="preserve"> SED-00011108 </t>
  </si>
  <si>
    <t xml:space="preserve">Tampa com Terminal p/ T horizontal 90° para Eletrocalha</t>
  </si>
  <si>
    <t xml:space="preserve"> 19.5.8 </t>
  </si>
  <si>
    <t xml:space="preserve"> SED-00011109 </t>
  </si>
  <si>
    <t xml:space="preserve">Tampa p/ curva horizontal 90°, 150x75mm para Eletrocalha</t>
  </si>
  <si>
    <t xml:space="preserve"> 19.5.9 </t>
  </si>
  <si>
    <t xml:space="preserve"> SED-00011110 </t>
  </si>
  <si>
    <t xml:space="preserve">Tampa p/ curva vestical 90°, 150x75mm para Eletrocalha</t>
  </si>
  <si>
    <t xml:space="preserve"> 19.6 </t>
  </si>
  <si>
    <t xml:space="preserve">ILUMINAÇÃO E TOMADAS</t>
  </si>
  <si>
    <t xml:space="preserve"> 19.6.1 </t>
  </si>
  <si>
    <t xml:space="preserve"> 91993 </t>
  </si>
  <si>
    <t xml:space="preserve">TOMADA ALTA DE EMBUTIR (1 MÓDULO), 2P+T 20 A, INCLUINDO SUPORTE E PLACA - FORNECIMENTO E INSTALAÇÃO. AF_03/2023</t>
  </si>
  <si>
    <t xml:space="preserve"> 19.6.2 </t>
  </si>
  <si>
    <t xml:space="preserve"> 91955 </t>
  </si>
  <si>
    <t xml:space="preserve">INTERRUPTOR PARALELO (1 MÓDULO), 10A/250V, INCLUINDO SUPORTE E PLACA - FORNECIMENTO E INSTALAÇÃO. AF_03/2023</t>
  </si>
  <si>
    <t xml:space="preserve"> 19.6.3 </t>
  </si>
  <si>
    <t xml:space="preserve"> 92023 </t>
  </si>
  <si>
    <t xml:space="preserve">INTERRUPTOR SIMPLES (1 MÓDULO) COM 1 TOMADA DE EMBUTIR 2P+T 10 A</t>
  </si>
  <si>
    <t xml:space="preserve"> 19.6.4 </t>
  </si>
  <si>
    <t xml:space="preserve"> 91965 </t>
  </si>
  <si>
    <t xml:space="preserve">INTERRUPTOR SIMPLES (2 MÓDULOS) COM INTERRUPTOR PARALELO (1 MÓDULO), 10A/250V, INCLUINDO SUPORTE E PLACA - FORNECIMENTO E INSTALAÇÃO. AF_03/2023</t>
  </si>
  <si>
    <t xml:space="preserve"> 19.6.5 </t>
  </si>
  <si>
    <t xml:space="preserve"> 92004 </t>
  </si>
  <si>
    <t xml:space="preserve">TOMADA MÉDIA DE EMBUTIR (2 MÓDULOS), 2P+T 10 A, INCLUINDO SUPORTE E PLACA - FORNECIMENTO E INSTALAÇÃO. AF_03/2023</t>
  </si>
  <si>
    <t xml:space="preserve"> 19.6.6 </t>
  </si>
  <si>
    <t xml:space="preserve"> 91996 </t>
  </si>
  <si>
    <t xml:space="preserve">TOMADA MÉDIA DE EMBUTIR (1 MÓDULO), 2P+T 10 A</t>
  </si>
  <si>
    <t xml:space="preserve"> 19.6.7 </t>
  </si>
  <si>
    <t xml:space="preserve"> 91997 </t>
  </si>
  <si>
    <t xml:space="preserve">TOMADA MÉDIA DE EMBUTIR (1 MÓDULO), 2P+T 20 A</t>
  </si>
  <si>
    <t xml:space="preserve"> 19.6.8 </t>
  </si>
  <si>
    <t xml:space="preserve"> 171519 </t>
  </si>
  <si>
    <t xml:space="preserve">CAMPAINHA/CIGARRA</t>
  </si>
  <si>
    <t xml:space="preserve"> 19.6.9 </t>
  </si>
  <si>
    <t xml:space="preserve"> 170398 </t>
  </si>
  <si>
    <t xml:space="preserve">PONTO P/ CAMPANHIA CIGARRA (com tubul. Cx. e fiação)</t>
  </si>
  <si>
    <t xml:space="preserve">PT</t>
  </si>
  <si>
    <t xml:space="preserve"> 19.6.10 </t>
  </si>
  <si>
    <t xml:space="preserve"> 97601 </t>
  </si>
  <si>
    <t xml:space="preserve">REFLETOR EM ALUMÍNIO, DE SUPORTE E ALÇA, COM LÂMPADA VAPOR DE MERCÚRIO DE 250 W, COM REATOR ALTO FATOR DE POTÊNCIA - FORNECIMENTO E INSTALAÇÃO. AF_02/2020</t>
  </si>
  <si>
    <t xml:space="preserve"> 19.6.11 </t>
  </si>
  <si>
    <t xml:space="preserve"> 171532 </t>
  </si>
  <si>
    <t xml:space="preserve">Luminária de sobrepor com aletas e 2 lâmpadas de Led de 18W</t>
  </si>
  <si>
    <t xml:space="preserve"> 19.6.12 </t>
  </si>
  <si>
    <t xml:space="preserve"> 171531 </t>
  </si>
  <si>
    <t xml:space="preserve">Luminária de sobrepor com aletas e 2 lâmpadas de Led de 10W</t>
  </si>
  <si>
    <t xml:space="preserve"> 19.6.13 </t>
  </si>
  <si>
    <t xml:space="preserve"> 170983 </t>
  </si>
  <si>
    <t xml:space="preserve">Luminária  tipo arandela- casco de tartaruga</t>
  </si>
  <si>
    <t xml:space="preserve"> 19.6.14 </t>
  </si>
  <si>
    <t xml:space="preserve"> 171059 </t>
  </si>
  <si>
    <t xml:space="preserve">Rele fotoeletrico</t>
  </si>
  <si>
    <t xml:space="preserve"> 19.6.15 </t>
  </si>
  <si>
    <t xml:space="preserve"> 171144 </t>
  </si>
  <si>
    <t xml:space="preserve">Base para relé fotoelétrico</t>
  </si>
  <si>
    <t xml:space="preserve"> 19.7 </t>
  </si>
  <si>
    <t xml:space="preserve">EQUIPAMENTOS</t>
  </si>
  <si>
    <t xml:space="preserve"> 19.7.1 </t>
  </si>
  <si>
    <t xml:space="preserve"> SED-00011010 </t>
  </si>
  <si>
    <t xml:space="preserve">VENTILADOR DE PAREDE</t>
  </si>
  <si>
    <t xml:space="preserve"> 19.7.2 </t>
  </si>
  <si>
    <t xml:space="preserve"> 170309 </t>
  </si>
  <si>
    <t xml:space="preserve">Ponto de antena p/ radio e TV (c/ fiaçao)</t>
  </si>
  <si>
    <t xml:space="preserve"> 20 </t>
  </si>
  <si>
    <t xml:space="preserve">INSTALAÇÕES DE CLIMATIZAÇÃO</t>
  </si>
  <si>
    <t xml:space="preserve"> 20.1 </t>
  </si>
  <si>
    <t xml:space="preserve"> 230262 </t>
  </si>
  <si>
    <t xml:space="preserve">Ponto p/ar condicionado(tubul.,cj.airstop e fiaçao)</t>
  </si>
  <si>
    <t xml:space="preserve"> 20.2 </t>
  </si>
  <si>
    <t xml:space="preserve"> 231085 </t>
  </si>
  <si>
    <t xml:space="preserve">Ponto de gás p/ split até 30.000 BTU</t>
  </si>
  <si>
    <t xml:space="preserve"> 20.3 </t>
  </si>
  <si>
    <t xml:space="preserve"> 231084 </t>
  </si>
  <si>
    <t xml:space="preserve">Ponto de dreno p/ split (10m)</t>
  </si>
  <si>
    <t xml:space="preserve"> 20.4 </t>
  </si>
  <si>
    <t xml:space="preserve"> 170744 </t>
  </si>
  <si>
    <t xml:space="preserve">Cabo de cobre   4mm2 - 1 KV</t>
  </si>
  <si>
    <t xml:space="preserve"> 20.5 </t>
  </si>
  <si>
    <t xml:space="preserve"> 170745 </t>
  </si>
  <si>
    <t xml:space="preserve">Cabo de cobre   6mm2 - 1  KV</t>
  </si>
  <si>
    <t xml:space="preserve"> 20.6 </t>
  </si>
  <si>
    <t xml:space="preserve"> 231308 </t>
  </si>
  <si>
    <t xml:space="preserve">Aparelho Air-Split -  9.000 BTU</t>
  </si>
  <si>
    <t xml:space="preserve"> 20.7 </t>
  </si>
  <si>
    <t xml:space="preserve"> 231310 </t>
  </si>
  <si>
    <t xml:space="preserve">Aparelho Air-Split - 18.000 BTU's - Inverter</t>
  </si>
  <si>
    <t xml:space="preserve"> 20.8 </t>
  </si>
  <si>
    <t xml:space="preserve"> 231311 </t>
  </si>
  <si>
    <t xml:space="preserve">Aparelho Air-Split - 24.000 BTU's - Inverter</t>
  </si>
  <si>
    <t xml:space="preserve"> 20.9 </t>
  </si>
  <si>
    <t xml:space="preserve"> 231312 </t>
  </si>
  <si>
    <t xml:space="preserve">Aparelho Air-Split - 30.000 BTU's - Inverter</t>
  </si>
  <si>
    <t xml:space="preserve"> 20.10 </t>
  </si>
  <si>
    <t xml:space="preserve"> SED-00011098 </t>
  </si>
  <si>
    <t xml:space="preserve">Suporte de Piso para Condensadora de Ar Condicionado tipo SPLIT até 36.000 btus</t>
  </si>
  <si>
    <t xml:space="preserve"> 21 </t>
  </si>
  <si>
    <t xml:space="preserve">INSTALAÇÕES DE REDE ESTRUTURADA</t>
  </si>
  <si>
    <t xml:space="preserve"> 21.1 </t>
  </si>
  <si>
    <t xml:space="preserve">EQUIPAMENTOS PASSIVOS</t>
  </si>
  <si>
    <t xml:space="preserve"> 21.1.1 </t>
  </si>
  <si>
    <t xml:space="preserve"> 98302 </t>
  </si>
  <si>
    <t xml:space="preserve">PATCH PANEL 24 PORTAS, CATEGORIA 6 - FORNECIMENTO E INSTALAÇÃO. AF_11/2019</t>
  </si>
  <si>
    <t xml:space="preserve"> 21.1.2 </t>
  </si>
  <si>
    <t xml:space="preserve"> SED-00010967 </t>
  </si>
  <si>
    <t xml:space="preserve">SWITCH 48 PORTAS</t>
  </si>
  <si>
    <t xml:space="preserve"> 21.1.3 </t>
  </si>
  <si>
    <t xml:space="preserve"> 171188 </t>
  </si>
  <si>
    <t xml:space="preserve">Organizador horizontal de cabos fechado p/ CB 19" 1 U/A</t>
  </si>
  <si>
    <t xml:space="preserve"> 21.1.4 </t>
  </si>
  <si>
    <t xml:space="preserve"> 21.1.5 </t>
  </si>
  <si>
    <t xml:space="preserve"> 21.1.6 </t>
  </si>
  <si>
    <t xml:space="preserve"> 21.1.7 </t>
  </si>
  <si>
    <t xml:space="preserve"> SED-00011094 </t>
  </si>
  <si>
    <t xml:space="preserve">BANDEJA DESLIZANTE PARA RACK 19""</t>
  </si>
  <si>
    <t xml:space="preserve"> 21.1.8 </t>
  </si>
  <si>
    <t xml:space="preserve"> SED-00010968 </t>
  </si>
  <si>
    <t xml:space="preserve">ACESSES POINT WIRELESS</t>
  </si>
  <si>
    <t xml:space="preserve"> 21.2 </t>
  </si>
  <si>
    <t xml:space="preserve">CABOS EM PAR TRANÇADOS</t>
  </si>
  <si>
    <t xml:space="preserve"> 21.2.1 </t>
  </si>
  <si>
    <t xml:space="preserve"> 171180 </t>
  </si>
  <si>
    <t xml:space="preserve">CABO LÓGICO 4 PARES, CATEGORIA 6 - UTP</t>
  </si>
  <si>
    <t xml:space="preserve"> 21.2.3 </t>
  </si>
  <si>
    <t xml:space="preserve"> 171190 </t>
  </si>
  <si>
    <t xml:space="preserve">Patch cable M8V cat 6e 2,5m</t>
  </si>
  <si>
    <t xml:space="preserve"> 21.2.4 </t>
  </si>
  <si>
    <t xml:space="preserve"> 171185 </t>
  </si>
  <si>
    <t xml:space="preserve">Switch 24 portas</t>
  </si>
  <si>
    <t xml:space="preserve"> 21.3 </t>
  </si>
  <si>
    <t xml:space="preserve">TOMADAS</t>
  </si>
  <si>
    <t xml:space="preserve"> 21.3.1 </t>
  </si>
  <si>
    <t xml:space="preserve"> 98307 </t>
  </si>
  <si>
    <t xml:space="preserve">TOMADA DE REDE RJ45</t>
  </si>
  <si>
    <t xml:space="preserve"> 21.4 </t>
  </si>
  <si>
    <t xml:space="preserve">CAIXAS E ACESSÓRIOS</t>
  </si>
  <si>
    <t xml:space="preserve"> 21.4.1 </t>
  </si>
  <si>
    <t xml:space="preserve"> SED-00011044 </t>
  </si>
  <si>
    <t xml:space="preserve">CAIXA DE PASSAGEM EM ALVENARIA 30x30CM COM TAMPA FERRO FUNDIDO</t>
  </si>
  <si>
    <t xml:space="preserve"> 21.4.2 </t>
  </si>
  <si>
    <t xml:space="preserve"> 100556 </t>
  </si>
  <si>
    <t xml:space="preserve">CAIXA DE PASSAGEM PARA TELEFONE 15X15X10CM (SOBREPOR)</t>
  </si>
  <si>
    <t xml:space="preserve"> 21.4.3 </t>
  </si>
  <si>
    <t xml:space="preserve">CAIXA RETANGULAR 4" X 2" MÉDIA</t>
  </si>
  <si>
    <t xml:space="preserve"> 21.5 </t>
  </si>
  <si>
    <t xml:space="preserve"> 21.5.1 </t>
  </si>
  <si>
    <t xml:space="preserve"> 21.5.2 </t>
  </si>
  <si>
    <t xml:space="preserve"> 21.5.3 </t>
  </si>
  <si>
    <t xml:space="preserve"> SED-00011045 </t>
  </si>
  <si>
    <t xml:space="preserve">ELETROCALHA LISA 100X50 COM TAMPA INCLUSIVE CONEXÕES</t>
  </si>
  <si>
    <t xml:space="preserve"> 21.5.4 </t>
  </si>
  <si>
    <t xml:space="preserve"> 170630 </t>
  </si>
  <si>
    <t xml:space="preserve">Eletroduto PVC Rígido de 2"</t>
  </si>
  <si>
    <t xml:space="preserve"> 22 </t>
  </si>
  <si>
    <t xml:space="preserve">SISTEMA DE EXAUSTÃO MECÂNICA</t>
  </si>
  <si>
    <t xml:space="preserve"> 22.1 </t>
  </si>
  <si>
    <t xml:space="preserve"> SED-00010971 </t>
  </si>
  <si>
    <t xml:space="preserve">COIFA EM AÇO INOX ESCOVADO DE 1500x1000x6000 MM</t>
  </si>
  <si>
    <t xml:space="preserve"> 22.2 </t>
  </si>
  <si>
    <t xml:space="preserve"> 251027 </t>
  </si>
  <si>
    <t xml:space="preserve">Exaustor d=40cm</t>
  </si>
  <si>
    <t xml:space="preserve"> 22.3 </t>
  </si>
  <si>
    <t xml:space="preserve"> SED-00011046 </t>
  </si>
  <si>
    <t xml:space="preserve">EXAUSTOR MECÂNICO PARA BANHEIRO</t>
  </si>
  <si>
    <t xml:space="preserve"> 23 </t>
  </si>
  <si>
    <t xml:space="preserve">SISTEMA DE PROTEÇÃO CONTRA DESCARGAS ATMOSFÉRICAS (SPDA)</t>
  </si>
  <si>
    <t xml:space="preserve"> 23.1 </t>
  </si>
  <si>
    <t xml:space="preserve"> 96989 </t>
  </si>
  <si>
    <t xml:space="preserve">CAPTOR TIPO FRANKLIN PARA SPDA - FORNECIMENTO E INSTALAÇÃO. AF_12/2017</t>
  </si>
  <si>
    <t xml:space="preserve"> 23.2 </t>
  </si>
  <si>
    <t xml:space="preserve"> SED-00011047 </t>
  </si>
  <si>
    <t xml:space="preserve">VERGALHÃO CA-25 # 10 MM</t>
  </si>
  <si>
    <t xml:space="preserve"> 23.3 </t>
  </si>
  <si>
    <t xml:space="preserve"> 98463 </t>
  </si>
  <si>
    <t xml:space="preserve">SUPORTE ISOLADOR PARA CORDOALHA DE COBRE</t>
  </si>
  <si>
    <t xml:space="preserve"> 23.4 </t>
  </si>
  <si>
    <t xml:space="preserve"> SED-00010972 </t>
  </si>
  <si>
    <t xml:space="preserve">ABRAÇADEIRA GUIA REFORÇADA 2"</t>
  </si>
  <si>
    <t xml:space="preserve">U</t>
  </si>
  <si>
    <t xml:space="preserve"> 23.5 </t>
  </si>
  <si>
    <t xml:space="preserve">SUPORTE ISOLADOR PARA CORDOALHA DE COBRE - FORNECIMENTO E INSTALAÇÃO.</t>
  </si>
  <si>
    <t xml:space="preserve"> 23.6 </t>
  </si>
  <si>
    <t xml:space="preserve"> SED-00010973 </t>
  </si>
  <si>
    <t xml:space="preserve">CAIXA DE EQUIPOTENCIALIZAÇÃO P/ ATERRAMENTO 200x200x100MM C/ BARRAMENTO, ESP. 6MM</t>
  </si>
  <si>
    <t xml:space="preserve"> 23.7 </t>
  </si>
  <si>
    <t xml:space="preserve"> 23.8 </t>
  </si>
  <si>
    <t xml:space="preserve"> 23.9 </t>
  </si>
  <si>
    <t xml:space="preserve"> 96985 </t>
  </si>
  <si>
    <t xml:space="preserve">HASTE DE ATERRAMENTO 5/8  PARA SPDA</t>
  </si>
  <si>
    <t xml:space="preserve"> 23.10 </t>
  </si>
  <si>
    <t xml:space="preserve"> 96971 </t>
  </si>
  <si>
    <t xml:space="preserve">CORDOALHA DE COBRE NU 16 MM²</t>
  </si>
  <si>
    <t xml:space="preserve"> 23.11 </t>
  </si>
  <si>
    <t xml:space="preserve"> 96973 </t>
  </si>
  <si>
    <t xml:space="preserve">CORDOALHA DE COBRE NU 35 MM²</t>
  </si>
  <si>
    <t xml:space="preserve"> 23.12 </t>
  </si>
  <si>
    <t xml:space="preserve"> 96974 </t>
  </si>
  <si>
    <t xml:space="preserve">CORDOALHA DE COBRE NU 50 MM²</t>
  </si>
  <si>
    <t xml:space="preserve"> 23.13 </t>
  </si>
  <si>
    <t xml:space="preserve"> 98111 </t>
  </si>
  <si>
    <t xml:space="preserve">CAIXA DE INSPEÇÃO PARA ATERRAMENTO, CIRCULAR, EM POLIETILENO, Ø = 0,3 M.</t>
  </si>
  <si>
    <t xml:space="preserve"> 23.14 </t>
  </si>
  <si>
    <t xml:space="preserve"> SED-00011048 </t>
  </si>
  <si>
    <t xml:space="preserve">TERMINAL DE PRESSÃO P/ CABOS ATÉ 35MM2</t>
  </si>
  <si>
    <t xml:space="preserve"> 23.15 </t>
  </si>
  <si>
    <t xml:space="preserve"> 171299 </t>
  </si>
  <si>
    <t xml:space="preserve">Ponto de solda exotérmica</t>
  </si>
  <si>
    <t xml:space="preserve"> 23.16 </t>
  </si>
  <si>
    <t xml:space="preserve"> 104746 </t>
  </si>
  <si>
    <t xml:space="preserve">MINI CAPTOR PARA SPDA - FORNECIMENTO E INSTALAÇÃO. AF_08/2023</t>
  </si>
  <si>
    <t xml:space="preserve"> 24 </t>
  </si>
  <si>
    <t xml:space="preserve">SERVIÇOS COMPLEMENTARES</t>
  </si>
  <si>
    <t xml:space="preserve"> 24.1 </t>
  </si>
  <si>
    <t xml:space="preserve">GERAIS</t>
  </si>
  <si>
    <t xml:space="preserve"> 24.1.1 </t>
  </si>
  <si>
    <t xml:space="preserve"> 260188 </t>
  </si>
  <si>
    <t xml:space="preserve">MASTRO EM FOGO SOBRE BASE DE CONCRETO - 3 UND</t>
  </si>
  <si>
    <t xml:space="preserve"> 24.1.2 </t>
  </si>
  <si>
    <t xml:space="preserve"> 110653 </t>
  </si>
  <si>
    <t xml:space="preserve">BANCADA EM GRANITO CINZA ANDORINHA - E = 2CM</t>
  </si>
  <si>
    <t xml:space="preserve"> 24.1.3 </t>
  </si>
  <si>
    <t xml:space="preserve">PRATILEIRA, ACABAMENTOS EM GRANITO CINZA ANDORINHA - E = 2CM</t>
  </si>
  <si>
    <t xml:space="preserve"> 24.1.4 </t>
  </si>
  <si>
    <t xml:space="preserve"> SED-00011122 </t>
  </si>
  <si>
    <t xml:space="preserve">PRATELEIRA EM MADEIRA DE LEI PLAINADA</t>
  </si>
  <si>
    <t xml:space="preserve"> 24.1.5 </t>
  </si>
  <si>
    <t xml:space="preserve"> SED-00011062 </t>
  </si>
  <si>
    <t xml:space="preserve">BANCO EM ALVENARIA, TAMPO EM CONCRETO, C/ENCOSTO H=80cm (PINTADO)</t>
  </si>
  <si>
    <t xml:space="preserve"> SED-00011061 </t>
  </si>
  <si>
    <t xml:space="preserve">ENCANINHOS DE MADEIRA DE LEI PLAINADA</t>
  </si>
  <si>
    <t xml:space="preserve"> 24.1.9 </t>
  </si>
  <si>
    <t xml:space="preserve"> SED-00011067 </t>
  </si>
  <si>
    <t xml:space="preserve">GUARDA CORPO C/ CORRIMÃO EM TUBO DE AÇO GALVANIZADO 3/4"(RAMPA DE ENTRADA)</t>
  </si>
  <si>
    <t xml:space="preserve"> 24.2 </t>
  </si>
  <si>
    <t xml:space="preserve"> 24.2.1 </t>
  </si>
  <si>
    <t xml:space="preserve">SERVIÇOS GERAIS</t>
  </si>
  <si>
    <t xml:space="preserve"> 24.2.1.1 </t>
  </si>
  <si>
    <t xml:space="preserve"> 180838 </t>
  </si>
  <si>
    <t xml:space="preserve">CISTERNA CAP. 10.000 L</t>
  </si>
  <si>
    <t xml:space="preserve"> 24.2.1.2 </t>
  </si>
  <si>
    <t xml:space="preserve"> SED-00010974 </t>
  </si>
  <si>
    <t xml:space="preserve">ESCADA MARINHEIRO PERFIL DE ACO COM GUARDA CORPO INCLUSIVE PINTURA</t>
  </si>
  <si>
    <t xml:space="preserve"> 24.2.1.3 </t>
  </si>
  <si>
    <t xml:space="preserve">GUARDA CORPO C/ CORRIMÃO EM TUBO DE AÇO GALVANIZADO 3/4"</t>
  </si>
  <si>
    <t xml:space="preserve"> 24.2.1.4 </t>
  </si>
  <si>
    <t xml:space="preserve"> 24.2.2 </t>
  </si>
  <si>
    <t xml:space="preserve">INSTALAÇÃO HIDRÁULICA (POÇO)</t>
  </si>
  <si>
    <t xml:space="preserve"> 24.2.2.1 </t>
  </si>
  <si>
    <t xml:space="preserve"> 220496 </t>
  </si>
  <si>
    <t xml:space="preserve">Poço Tubular d= 6" -  prof.= 30m</t>
  </si>
  <si>
    <t xml:space="preserve"> 24.2.2.2 </t>
  </si>
  <si>
    <t xml:space="preserve"> SED-0000596 </t>
  </si>
  <si>
    <t xml:space="preserve">ABRACADEIRA GUIA SIMPLES 2"</t>
  </si>
  <si>
    <t xml:space="preserve"> 24.2.2.3 </t>
  </si>
  <si>
    <t xml:space="preserve"> 181475 </t>
  </si>
  <si>
    <t xml:space="preserve">Bomba Submersa  3/4 CV (sem tubulação)</t>
  </si>
  <si>
    <t xml:space="preserve"> 24.2.2.4 </t>
  </si>
  <si>
    <t xml:space="preserve"> 97443 </t>
  </si>
  <si>
    <t xml:space="preserve">LUVA, EM AÇO, CONEXÃO SOLDADA, DN 50 (2"), INSTALADO EM PRUMADAS - FORNECIMENTO E INSTALAÇÃO. AF_10/2020</t>
  </si>
  <si>
    <t xml:space="preserve"> 24.2.2.5 </t>
  </si>
  <si>
    <t xml:space="preserve"> 24.2.2.6 </t>
  </si>
  <si>
    <t xml:space="preserve"> 97453 </t>
  </si>
  <si>
    <t xml:space="preserve">CURVA 90 GRAUS, EM AÇO, CONEXÃO SOLDADA, DN 50 (2"), INSTALADO EM PRUMADAS - FORNECIMENTO E INSTALAÇÃO. AF_10/2020</t>
  </si>
  <si>
    <t xml:space="preserve"> 24.2.2.7 </t>
  </si>
  <si>
    <t xml:space="preserve"> 92889 </t>
  </si>
  <si>
    <t xml:space="preserve">UNIÃO, EM FERRO GALVANIZADO, DN 50 (2"), CONEXÃO ROSQUEADA, INSTALADO EM PRUMADAS - FORNECIMENTO E INSTALAÇÃO. AF_10/2020</t>
  </si>
  <si>
    <t xml:space="preserve"> 24.2.2.8 </t>
  </si>
  <si>
    <t xml:space="preserve"> 94498 </t>
  </si>
  <si>
    <t xml:space="preserve">REGISTRO DE GAVETA BRUTO, LATÃO, ROSCÁVEL, 2" - FORNECIMENTO E INSTALAÇÃO. AF_08/2021</t>
  </si>
  <si>
    <t xml:space="preserve"> 24.2.2.9 </t>
  </si>
  <si>
    <t xml:space="preserve"> 99632 </t>
  </si>
  <si>
    <t xml:space="preserve">VÁLVULA DE RETENÇÃO VERTICAL, DE BRONZE, ROSCÁVEL, 2" - FORNECIMENTO E INSTALAÇÃO. AF_08/2021</t>
  </si>
  <si>
    <t xml:space="preserve"> 24.2.2.10 </t>
  </si>
  <si>
    <t xml:space="preserve"> 92356 </t>
  </si>
  <si>
    <t xml:space="preserve">TÊ, EM FERRO GALVANIZADO, DN 50 (2"), CONEXÃO ROSQUEADA, INSTALADO EM PRUMADAS - FORNECIMENTO E INSTALAÇÃO. AF_10/2020</t>
  </si>
  <si>
    <t xml:space="preserve"> 24.2.2.11 </t>
  </si>
  <si>
    <t xml:space="preserve"> 24.2.2.12 </t>
  </si>
  <si>
    <t xml:space="preserve"> 94466 </t>
  </si>
  <si>
    <t xml:space="preserve">NIPLE, EM FERRO GALVANIZADO, CONEXÃO ROSQUEADA, DN 50 (2), INSTALADO EM RESERVAÇÃO DE ÁGUA DE EDIFICAÇÃO QUE POSSUA RESERVATÓRIO DE FIBRA/FIBROCIMENTO  FORNECIMENTO E INSTALAÇÃO. AF_06/2016</t>
  </si>
  <si>
    <t xml:space="preserve"> 24.2.3 </t>
  </si>
  <si>
    <t xml:space="preserve">INSTALAÇÃO HIDRÁULICA (RESERVATÓRIO)</t>
  </si>
  <si>
    <t xml:space="preserve"> 24.2.3.1 </t>
  </si>
  <si>
    <t xml:space="preserve">VENTILAÇÃO</t>
  </si>
  <si>
    <t xml:space="preserve"> 24.2.3.1.1 </t>
  </si>
  <si>
    <t xml:space="preserve"> 89503 </t>
  </si>
  <si>
    <t xml:space="preserve">CURVA 90 GRAUS, PVC, SOLDÁVEL, DN 50MM, INSTALADO EM PRUMADA DE ÁGUA - FORNECIMENTO E INSTALAÇÃO. AF_06/2022</t>
  </si>
  <si>
    <t xml:space="preserve"> 24.2.3.1.2 </t>
  </si>
  <si>
    <t xml:space="preserve"> 94706 </t>
  </si>
  <si>
    <t xml:space="preserve">ADAPTADOR COM FLANGE E ANEL DE VEDAÇÃO, PVC, SOLDÁVEL, DN 50 MM X 1 1/2 , INSTALADO EM RESERVAÇÃO DE ÁGUA DE EDIFICAÇÃO QUE POSSUA RESERVATÓRIO DE FIBRA/FIBROCIMENTO   FORNECIMENTO E INSTALAÇÃO. AF_06/2016</t>
  </si>
  <si>
    <t xml:space="preserve"> 24.2.3.1.3 </t>
  </si>
  <si>
    <t xml:space="preserve"> 89594 </t>
  </si>
  <si>
    <t xml:space="preserve">UNIÃO, PVC, SOLDÁVEL, DN 50MM, INSTALADO EM PRUMADA DE ÁGUA - FORNECIMENTO E INSTALAÇÃO. AF_06/2022</t>
  </si>
  <si>
    <t xml:space="preserve"> 24.2.3.2 </t>
  </si>
  <si>
    <t xml:space="preserve">EXTRAVASOR E LIMPEZA (CISTERNA)</t>
  </si>
  <si>
    <t xml:space="preserve"> 24.2.3.2.1 </t>
  </si>
  <si>
    <t xml:space="preserve"> 89517 </t>
  </si>
  <si>
    <t xml:space="preserve">CURVA 90 GRAUS, PVC, SOLDÁVEL, DN 75MM, INSTALADO EM PRUMADA DE ÁGUA - FORNECIMENTO E INSTALAÇÃO. AF_06/2022</t>
  </si>
  <si>
    <t xml:space="preserve"> 24.2.3.2.2 </t>
  </si>
  <si>
    <t xml:space="preserve"> 94789 </t>
  </si>
  <si>
    <t xml:space="preserve">ADAPTADOR COM FLANGES LIVRES, PVC, SOLDÁVEL LONGO, DN 75 MM X 2 1/2 , INSTALADO EM RESERVAÇÃO DE ÁGUA DE EDIFICAÇÃO QUE POSSUA RESERVATÓRIO DE FIBRA/FIBROCIMENTO   FORNECIMENTO E INSTALAÇÃO. AF_06/2016</t>
  </si>
  <si>
    <t xml:space="preserve"> 24.2.3.2.3 </t>
  </si>
  <si>
    <t xml:space="preserve"> 24.2.3.2.4 </t>
  </si>
  <si>
    <t xml:space="preserve"> SED-00011076 </t>
  </si>
  <si>
    <t xml:space="preserve">REGISTRO DE GAVETA BRUTO, LATÃO, ROSCÁVEL, 2 1/4"</t>
  </si>
  <si>
    <t xml:space="preserve"> 24.2.3.2.5 </t>
  </si>
  <si>
    <t xml:space="preserve"> 24.2.3.2.6 </t>
  </si>
  <si>
    <t xml:space="preserve"> 89629 </t>
  </si>
  <si>
    <t xml:space="preserve">TE, PVC, SOLDÁVEL, DN 75MM, INSTALADO EM PRUMADA DE ÁGUA - FORNECIMENTO E INSTALAÇÃO. AF_06/2022</t>
  </si>
  <si>
    <t xml:space="preserve"> 24.2.3.3 </t>
  </si>
  <si>
    <t xml:space="preserve">ALIMENTAÇÃO (CISTERNA)</t>
  </si>
  <si>
    <t xml:space="preserve"> 24.2.3.3.1 </t>
  </si>
  <si>
    <t xml:space="preserve"> 89507 </t>
  </si>
  <si>
    <t xml:space="preserve">CURVA 90 GRAUS, PVC, SOLDÁVEL, DN 60MM, INSTALADO EM PRUMADA DE ÁGUA - FORNECIMENTO E INSTALAÇÃO. AF_06/2022</t>
  </si>
  <si>
    <t xml:space="preserve"> 24.2.3.3.2 </t>
  </si>
  <si>
    <t xml:space="preserve"> 24.2.3.3.3 </t>
  </si>
  <si>
    <t xml:space="preserve"> 94707 </t>
  </si>
  <si>
    <t xml:space="preserve">ADAPTADOR COM FLANGE E ANEL DE VEDAÇÃO, PVC, SOLDÁVEL, DN 60 MM X 2 , INSTALADO EM RESERVAÇÃO DE ÁGUA DE EDIFICAÇÃO QUE POSSUA RESERVATÓRIO DE FIBRA/FIBROCIMENTO   FORNECIMENTO E INSTALAÇÃO. AF_06/2016</t>
  </si>
  <si>
    <t xml:space="preserve"> 24.2.3.3.4 </t>
  </si>
  <si>
    <t xml:space="preserve"> 94797 </t>
  </si>
  <si>
    <t xml:space="preserve">TORNEIRA DE BOIA PARA CAIXA D'ÁGUA, ROSCÁVEL, 1" - FORNECIMENTO E INSTALAÇÃO. AF_08/2021</t>
  </si>
  <si>
    <t xml:space="preserve"> 24.2.3.4 </t>
  </si>
  <si>
    <t xml:space="preserve">LIMPEZA (REL)</t>
  </si>
  <si>
    <t xml:space="preserve"> 24.2.3.4.1 </t>
  </si>
  <si>
    <t xml:space="preserve"> 94704 </t>
  </si>
  <si>
    <t xml:space="preserve">ADAPTADOR COM FLANGE E ANEL DE VEDAÇÃO, PVC, SOLDÁVEL, DN 32 MM X 1 , INSTALADO EM RESERVAÇÃO DE ÁGUA DE EDIFICAÇÃO QUE POSSUA RESERVATÓRIO DE FIBRA/FIBROCIMENTO   FORNECIMENTO E INSTALAÇÃO. AF_06/2016</t>
  </si>
  <si>
    <t xml:space="preserve"> 24.2.3.4.2 </t>
  </si>
  <si>
    <t xml:space="preserve"> 89357 </t>
  </si>
  <si>
    <t xml:space="preserve">TUBO, PVC, SOLDÁVEL, DN 32MM, INSTALADO EM RAMAL OU SUB-RAMAL DE ÁGUA - FORNECIMENTO E INSTALAÇÃO. AF_06/2022</t>
  </si>
  <si>
    <t xml:space="preserve"> 24.2.3.4.3 </t>
  </si>
  <si>
    <t xml:space="preserve"> 89369 </t>
  </si>
  <si>
    <t xml:space="preserve">CURVA 90 GRAUS, PVC, SOLDÁVEL, DN 32MM, INSTALADO EM RAMAL OU SUB-RAMAL DE ÁGUA - FORNECIMENTO E INSTALAÇÃO. AF_06/2022</t>
  </si>
  <si>
    <t xml:space="preserve"> 24.2.3.4.4 </t>
  </si>
  <si>
    <t xml:space="preserve"> 94792 </t>
  </si>
  <si>
    <t xml:space="preserve">REGISTRO DE GAVETA BRUTO, LATÃO, ROSCÁVEL, 1", COM ACABAMENTO E CANOPLA CROMADOS - FORNECIMENTO E INSTALAÇÃO. AF_08/2021</t>
  </si>
  <si>
    <t xml:space="preserve"> 24.2.3.4.5 </t>
  </si>
  <si>
    <t xml:space="preserve"> 24.2.3.4.6 </t>
  </si>
  <si>
    <t xml:space="preserve"> 89620 </t>
  </si>
  <si>
    <t xml:space="preserve">TE, PVC, SOLDÁVEL, DN 32MM, INSTALADO EM PRUMADA DE ÁGUA - FORNECIMENTO E INSTALAÇÃO. AF_06/2022</t>
  </si>
  <si>
    <t xml:space="preserve"> 24.2.3.5 </t>
  </si>
  <si>
    <t xml:space="preserve">EXTRAVASOR (REL)</t>
  </si>
  <si>
    <t xml:space="preserve"> 24.2.3.5.1 </t>
  </si>
  <si>
    <t xml:space="preserve"> 94681 </t>
  </si>
  <si>
    <t xml:space="preserve">CURVA 90 GRAUS, PVC, SOLDÁVEL, DN 60 MM, INSTALADO EM RESERVAÇÃO DE ÁGUA DE EDIFICAÇÃO QUE POSSUA RESERVATÓRIO DE FIBRA/FIBROCIMENTO   FORNECIMENTO E INSTALAÇÃO. AF_06/2016</t>
  </si>
  <si>
    <t xml:space="preserve"> 24.2.3.5.2 </t>
  </si>
  <si>
    <t xml:space="preserve"> 24.2.3.5.3 </t>
  </si>
  <si>
    <t xml:space="preserve"> 181518 </t>
  </si>
  <si>
    <t xml:space="preserve">Adaptador Soldável longo c/ flanges livres (cx.d'água)</t>
  </si>
  <si>
    <t xml:space="preserve"> 24.2.3.6 </t>
  </si>
  <si>
    <t xml:space="preserve">DISTRIBUIÇÃO (REL)</t>
  </si>
  <si>
    <t xml:space="preserve"> 24.2.3.6.1 </t>
  </si>
  <si>
    <t xml:space="preserve"> 24.2.3.6.2 </t>
  </si>
  <si>
    <t xml:space="preserve"> 94713 </t>
  </si>
  <si>
    <t xml:space="preserve">ADAPTADOR COM FLANGES LIVRES, PVC, SOLDÁVEL, DN 75 MM X 2 1/2 , INSTALADO EM RESERVAÇÃO DE ÁGUA DE EDIFICAÇÃO QUE POSSUA RESERVATÓRIO DE FIBRA/FIBROCIMENTO   FORNECIMENTO E INSTALAÇÃO. AF_06/2016</t>
  </si>
  <si>
    <t xml:space="preserve"> 24.2.3.6.3 </t>
  </si>
  <si>
    <t xml:space="preserve"> 24.2.3.6.4 </t>
  </si>
  <si>
    <t xml:space="preserve"> 24.2.3.6.5 </t>
  </si>
  <si>
    <t xml:space="preserve"> 24.2.3.6.6 </t>
  </si>
  <si>
    <t xml:space="preserve"> 24.2.3.6.7 </t>
  </si>
  <si>
    <t xml:space="preserve"> SED-00011117 </t>
  </si>
  <si>
    <t xml:space="preserve">LUVA DE REDUÇÃO LONGA, DN 75 X 60 MM</t>
  </si>
  <si>
    <t xml:space="preserve"> 24.2.3.7 </t>
  </si>
  <si>
    <t xml:space="preserve">RECALQUE</t>
  </si>
  <si>
    <t xml:space="preserve"> 24.2.3.7.1 </t>
  </si>
  <si>
    <t xml:space="preserve"> 180502 </t>
  </si>
  <si>
    <t xml:space="preserve">Bomba Centrífuga 1 CV (suc.,rec.,barrilete.,col.distribuiçao)</t>
  </si>
  <si>
    <t xml:space="preserve"> 24.2.3.7.2 </t>
  </si>
  <si>
    <t xml:space="preserve"> SED-00010867 </t>
  </si>
  <si>
    <t xml:space="preserve">NIPLE DUPLO 1/2"</t>
  </si>
  <si>
    <t xml:space="preserve"> 24.2.3.7.3 </t>
  </si>
  <si>
    <t xml:space="preserve"> 103997 </t>
  </si>
  <si>
    <t xml:space="preserve">UNIÃO, PVC, SOLDÁVEL, DN 50MM, INSTALADO EM RAMAL DE DISTRIBUIÇÃO DE ÁGUA - FORNECIMENTO E INSTALAÇÃO. AF_06/2022</t>
  </si>
  <si>
    <t xml:space="preserve"> 24.2.3.7.4 </t>
  </si>
  <si>
    <t xml:space="preserve"> 94497 </t>
  </si>
  <si>
    <t xml:space="preserve">REGISTRO DE GAVETA BRUTO, LATÃO, ROSCÁVEL, 1 1/2" - FORNECIMENTO E INSTALAÇÃO. AF_08/2021</t>
  </si>
  <si>
    <t xml:space="preserve"> 24.2.3.7.5 </t>
  </si>
  <si>
    <t xml:space="preserve"> 99623 </t>
  </si>
  <si>
    <t xml:space="preserve">VÁLVULA DE RETENÇÃO HORIZONTAL, DE BRONZE, ROSCÁVEL, 2"  - FORNECIMENTO E INSTALAÇÃO. AF_08/2021</t>
  </si>
  <si>
    <t xml:space="preserve"> 24.2.3.7.6 </t>
  </si>
  <si>
    <t xml:space="preserve"> 94679 </t>
  </si>
  <si>
    <t xml:space="preserve">CURVA 90 GRAUS, PVC, SOLDÁVEL, DN 50 MM, INSTALADO EM RESERVAÇÃO DE ÁGUA DE EDIFICAÇÃO QUE POSSUA RESERVATÓRIO DE FIBRA/FIBROCIMENTO   FORNECIMENTO E INSTALAÇÃO. AF_06/2016</t>
  </si>
  <si>
    <t xml:space="preserve"> 24.2.3.7.7 </t>
  </si>
  <si>
    <t xml:space="preserve"> 89449 </t>
  </si>
  <si>
    <t xml:space="preserve">TUBO, PVC, SOLDÁVEL, DN 50MM, INSTALADO EM PRUMADA DE ÁGUA - FORNECIMENTO E INSTALAÇÃO. AF_06/2022</t>
  </si>
  <si>
    <t xml:space="preserve"> 24.2.3.7.8 </t>
  </si>
  <si>
    <t xml:space="preserve">Adaptador Soldável longo c/ flanges livres (cx.d</t>
  </si>
  <si>
    <t xml:space="preserve"> 24.2.3.7.9 </t>
  </si>
  <si>
    <t xml:space="preserve"> 89625 </t>
  </si>
  <si>
    <t xml:space="preserve">TE, PVC, SOLDÁVEL, DN 50MM, INSTALADO EM PRUMADA DE ÁGUA - FORNECIMENTO E INSTALAÇÃO. AF_06/2022</t>
  </si>
  <si>
    <t xml:space="preserve"> 24.2.3.7.10 </t>
  </si>
  <si>
    <t xml:space="preserve"> 94799 </t>
  </si>
  <si>
    <t xml:space="preserve">TORNEIRA DE BOIA PARA CAIXA D</t>
  </si>
  <si>
    <t xml:space="preserve"> 24.2.3.8 </t>
  </si>
  <si>
    <t xml:space="preserve">SUCÇÃO</t>
  </si>
  <si>
    <t xml:space="preserve"> 24.2.3.8.1 </t>
  </si>
  <si>
    <t xml:space="preserve"> 24.2.3.8.2 </t>
  </si>
  <si>
    <t xml:space="preserve"> 24.2.3.8.3 </t>
  </si>
  <si>
    <t xml:space="preserve"> 89609 </t>
  </si>
  <si>
    <t xml:space="preserve">UNIÃO, PVC, SOLDÁVEL, DN 60MM, INSTALADO EM PRUMADA DE ÁGUA - FORNECIMENTO E INSTALAÇÃO. AF_06/2022</t>
  </si>
  <si>
    <t xml:space="preserve"> 24.2.3.8.4 </t>
  </si>
  <si>
    <t xml:space="preserve"> 24.2.3.8.5 </t>
  </si>
  <si>
    <t xml:space="preserve"> 24.2.3.8.6 </t>
  </si>
  <si>
    <t xml:space="preserve"> 24.2.4 </t>
  </si>
  <si>
    <t xml:space="preserve">CAIXA DE CONCRETO</t>
  </si>
  <si>
    <t xml:space="preserve"> 24.2.4.1 </t>
  </si>
  <si>
    <t xml:space="preserve"> 180687 </t>
  </si>
  <si>
    <t xml:space="preserve">Caixa em alvenaria de 100x100x100cm c/ tpo. concreto</t>
  </si>
  <si>
    <t xml:space="preserve"> 24.2.4.2 </t>
  </si>
  <si>
    <t xml:space="preserve"> 99264 </t>
  </si>
  <si>
    <t xml:space="preserve">CAIXA ENTERRADA HIDRÁULICA RETANGULAR, EM ALVENARIA COM BLOCOS DE CONCRETO, DIMENSÕES INTERNAS: 1X1X0,6 M PARA REDE DE DRENAGEM. AF_12/2020</t>
  </si>
  <si>
    <t xml:space="preserve"> 25 </t>
  </si>
  <si>
    <t xml:space="preserve">PEQUENAS OBRAS</t>
  </si>
  <si>
    <t xml:space="preserve"> 25.1 </t>
  </si>
  <si>
    <t xml:space="preserve">PARQUE INFANTIL</t>
  </si>
  <si>
    <t xml:space="preserve"> 25.1.1 </t>
  </si>
  <si>
    <t xml:space="preserve"> SED-00010982 </t>
  </si>
  <si>
    <t xml:space="preserve">Brinquedo - Gangorra em madeira eucalipto d=20cm, com pintura esmalte sintético, conforme projeto p/Orla Atalaia Nova</t>
  </si>
  <si>
    <t xml:space="preserve"> 25.1.2 </t>
  </si>
  <si>
    <t xml:space="preserve"> SED-00010985 </t>
  </si>
  <si>
    <t xml:space="preserve">Brinquedo - Balanço Duplo, modelo M117, da Lúdico Brinquedos Inteligentes ou similar</t>
  </si>
  <si>
    <t xml:space="preserve"> 25.1.3 </t>
  </si>
  <si>
    <t xml:space="preserve"> SED-00010987 </t>
  </si>
  <si>
    <t xml:space="preserve">Brinquedo - Casa de madeira - com escorregador</t>
  </si>
  <si>
    <t xml:space="preserve"> 25.1.4 </t>
  </si>
  <si>
    <t xml:space="preserve"> SED-00010988 </t>
  </si>
  <si>
    <t xml:space="preserve">Brinquedo -  Labirinto (trepa-trepa). Dim:0,87x0,87x2,14m, ref: Sergipark ou similar</t>
  </si>
  <si>
    <t xml:space="preserve">Un</t>
  </si>
  <si>
    <t xml:space="preserve"> 25.1.5 </t>
  </si>
  <si>
    <t xml:space="preserve"> SED-00011050 </t>
  </si>
  <si>
    <t xml:space="preserve">Brinquedo - Carrossel de Roda</t>
  </si>
  <si>
    <t xml:space="preserve"> 25.2 </t>
  </si>
  <si>
    <t xml:space="preserve">REDÁRIO</t>
  </si>
  <si>
    <t xml:space="preserve"> 25.2.1 </t>
  </si>
  <si>
    <t xml:space="preserve"> 103315 </t>
  </si>
  <si>
    <t xml:space="preserve">INSTALAÇÃO DE PERGOLADO DE MADEIRA, EM MAÇARANDUBA, ANGELIM OU EQUIVALENTE DA REGIÃO, FIXADO COM CONCRETO SOBRE SOLO. AF_11/2021</t>
  </si>
  <si>
    <t xml:space="preserve"> 25.2.2 </t>
  </si>
  <si>
    <t xml:space="preserve"> SED-00011033 </t>
  </si>
  <si>
    <t xml:space="preserve">GANCHO ARMADOR DE REDE</t>
  </si>
  <si>
    <t xml:space="preserve"> 26 </t>
  </si>
  <si>
    <t xml:space="preserve">ACESSIBILIDADE</t>
  </si>
  <si>
    <t xml:space="preserve"> 26.1 </t>
  </si>
  <si>
    <t xml:space="preserve">SINALIZAÇÃO VISUAL E TATIL</t>
  </si>
  <si>
    <t xml:space="preserve"> 26.1.1 </t>
  </si>
  <si>
    <t xml:space="preserve"> SED-00010805 </t>
  </si>
  <si>
    <t xml:space="preserve">PLACA 20X20CM, EM ACRÍLICO AZUL, 4MM COM LETRAS E PICTOGRAMAS BRANCOS</t>
  </si>
  <si>
    <t xml:space="preserve"> 26.1.2 </t>
  </si>
  <si>
    <t xml:space="preserve"> SED-00010806 </t>
  </si>
  <si>
    <t xml:space="preserve">PLACA 30X9CM, EM ACRÍLICO AZUL 4MM COM LETRAS BRANCAS</t>
  </si>
  <si>
    <t xml:space="preserve"> 26.1.3 </t>
  </si>
  <si>
    <t xml:space="preserve"> SED-00010807 </t>
  </si>
  <si>
    <t xml:space="preserve">PLACA TÁTIL ACRÍLICO 20X8CM 4MM, COM LETRAS BRANCAS EM ALTO RELEVO E BRAILLE - INSTALADAS NA PAREDE ADJACENTE A PORTA</t>
  </si>
  <si>
    <t xml:space="preserve"> 26.2 </t>
  </si>
  <si>
    <t xml:space="preserve">VISUAL E TATIL PISO</t>
  </si>
  <si>
    <t xml:space="preserve"> 26.2.1 </t>
  </si>
  <si>
    <t xml:space="preserve"> 104658 </t>
  </si>
  <si>
    <t xml:space="preserve">PISO PODOTÁTIL DE ALERTA OU DIRECIONAL, DE CONCRETO, ASSENTADO SOBRE ARGAMASSA. AF_05/2023</t>
  </si>
  <si>
    <t xml:space="preserve"> 26.2.2 </t>
  </si>
  <si>
    <t xml:space="preserve"> SED-00011009 </t>
  </si>
  <si>
    <t xml:space="preserve">SINALIZAÇÃO DE ÁREA DE ESPERA / VAGA COM SIMBOLO INTERNACIONAL, DIMENSÃO 1,70X1,70CM</t>
  </si>
  <si>
    <t xml:space="preserve"> 26.3 </t>
  </si>
  <si>
    <t xml:space="preserve">VISUAL E TATIL DE EMERGÊNCIA</t>
  </si>
  <si>
    <t xml:space="preserve"> 26.3.1 </t>
  </si>
  <si>
    <t xml:space="preserve"> SED-0000849 </t>
  </si>
  <si>
    <t xml:space="preserve">PLACA DE SINALIZAÇÃO VISUAL E TATIL (PCD) EM ACRÍLICO ESP. 4MM, COM RELEVO/BRAILLE TAM. 20x08CM</t>
  </si>
  <si>
    <t xml:space="preserve"> 26.4 </t>
  </si>
  <si>
    <t xml:space="preserve">MAPA TATIL</t>
  </si>
  <si>
    <t xml:space="preserve"> 26.4.1 </t>
  </si>
  <si>
    <t xml:space="preserve"> SED-00011089 </t>
  </si>
  <si>
    <t xml:space="preserve">MAPA TATIL PARA SINALIZACAO E LOCALIZACAO DOS AMBIENTES, EM ACRILICO NA COR BRANCO COM LETRAS EM ALTO RELEVO E BRAILLE NA COR PRETO, (50X80)CM</t>
  </si>
  <si>
    <t xml:space="preserve"> 27 </t>
  </si>
  <si>
    <t xml:space="preserve">SERVIÇOS FINAIS</t>
  </si>
  <si>
    <t xml:space="preserve"> 27.1 </t>
  </si>
  <si>
    <t xml:space="preserve"> 99803 </t>
  </si>
  <si>
    <t xml:space="preserve">LIMPEZA DE PISO CERÂMICO OU PORCELANATO COM PANO ÚMIDO</t>
  </si>
  <si>
    <t xml:space="preserve"> 27.3 </t>
  </si>
  <si>
    <t xml:space="preserve"> 99811 </t>
  </si>
  <si>
    <t xml:space="preserve">LIMPEZA DE CONTRAPISO COM VASSOURA A SECO. AF_04/2019</t>
  </si>
  <si>
    <t xml:space="preserve"> 27.5 </t>
  </si>
  <si>
    <t xml:space="preserve"> 241318 </t>
  </si>
  <si>
    <t xml:space="preserve">PLACA DE INAUGURAÇÃO METÁLICA</t>
  </si>
  <si>
    <t xml:space="preserve"> 27.6 </t>
  </si>
  <si>
    <t xml:space="preserve"> SED-00010976 </t>
  </si>
  <si>
    <t xml:space="preserve">PROJETO ""AS BUILT"" ARQUITETURA</t>
  </si>
  <si>
    <t xml:space="preserve">Total sem BDI</t>
  </si>
  <si>
    <t xml:space="preserve">Total do BDI</t>
  </si>
  <si>
    <t xml:space="preserve">Total Geral</t>
  </si>
  <si>
    <t xml:space="preserve">_______________________________________________________________
Mauro Antonio de Melo Vieira
Setor de Engenharia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</si>
</sst>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\ %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4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4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8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6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559080</xdr:colOff>
      <xdr:row>1</xdr:row>
      <xdr:rowOff>362880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0" y="0"/>
          <a:ext cx="1333080" cy="542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705"/>
  <sheetViews>
    <sheetView showFormulas="false" showGridLines="true" showRowColHeaders="true" showZeros="true" rightToLeft="false" tabSelected="true" showOutlineSymbols="false" defaultGridColor="true" view="normal" topLeftCell="A179" colorId="64" zoomScale="100" zoomScaleNormal="100" zoomScalePageLayoutView="100" workbookViewId="0">
      <selection pane="topLeft" activeCell="D181" activeCellId="0" sqref="D181"/>
    </sheetView>
  </sheetViews>
  <sheetFormatPr defaultColWidth="9.4609375" defaultRowHeight="12.8" zeroHeight="false" outlineLevelRow="0" outlineLevelCol="0"/>
  <cols>
    <col collapsed="false" customWidth="true" hidden="false" outlineLevel="0" max="1" min="1" style="1" width="10.97"/>
    <col collapsed="false" customWidth="true" hidden="false" outlineLevel="0" max="2" min="2" style="1" width="15.14"/>
    <col collapsed="false" customWidth="true" hidden="false" outlineLevel="0" max="3" min="3" style="1" width="11.25"/>
    <col collapsed="false" customWidth="true" hidden="false" outlineLevel="0" max="4" min="4" style="0" width="68.63"/>
    <col collapsed="false" customWidth="true" hidden="false" outlineLevel="0" max="5" min="5" style="0" width="8.78"/>
    <col collapsed="false" customWidth="true" hidden="false" outlineLevel="0" max="9" min="6" style="0" width="14.27"/>
    <col collapsed="false" customWidth="true" hidden="false" outlineLevel="0" max="10" min="10" style="0" width="11.66"/>
  </cols>
  <sheetData>
    <row r="1" customFormat="false" ht="14.15" hidden="false" customHeight="true" outlineLevel="0" collapsed="false">
      <c r="A1" s="2"/>
      <c r="B1" s="2"/>
      <c r="C1" s="2"/>
      <c r="D1" s="3" t="s">
        <v>0</v>
      </c>
      <c r="E1" s="4" t="s">
        <v>1</v>
      </c>
      <c r="F1" s="4"/>
      <c r="G1" s="4" t="s">
        <v>2</v>
      </c>
      <c r="H1" s="4"/>
      <c r="I1" s="4" t="s">
        <v>3</v>
      </c>
      <c r="J1" s="4"/>
    </row>
    <row r="2" customFormat="false" ht="80" hidden="false" customHeight="true" outlineLevel="0" collapsed="false">
      <c r="A2" s="5"/>
      <c r="B2" s="5"/>
      <c r="C2" s="5"/>
      <c r="D2" s="6" t="s">
        <v>4</v>
      </c>
      <c r="E2" s="7" t="s">
        <v>5</v>
      </c>
      <c r="F2" s="7"/>
      <c r="G2" s="7" t="s">
        <v>6</v>
      </c>
      <c r="H2" s="7"/>
      <c r="I2" s="7" t="s">
        <v>7</v>
      </c>
      <c r="J2" s="7"/>
    </row>
    <row r="3" customFormat="false" ht="14.15" hidden="false" customHeight="true" outlineLevel="0" collapsed="false">
      <c r="A3" s="8" t="s">
        <v>8</v>
      </c>
      <c r="B3" s="8"/>
      <c r="C3" s="8"/>
      <c r="D3" s="8"/>
      <c r="E3" s="8"/>
      <c r="F3" s="8"/>
      <c r="G3" s="8"/>
      <c r="H3" s="8"/>
      <c r="I3" s="8"/>
      <c r="J3" s="8"/>
    </row>
    <row r="4" customFormat="false" ht="30" hidden="false" customHeight="true" outlineLevel="0" collapsed="false">
      <c r="A4" s="9" t="s">
        <v>9</v>
      </c>
      <c r="B4" s="9" t="s">
        <v>10</v>
      </c>
      <c r="C4" s="9" t="s">
        <v>11</v>
      </c>
      <c r="D4" s="10" t="s">
        <v>12</v>
      </c>
      <c r="E4" s="9" t="s">
        <v>13</v>
      </c>
      <c r="F4" s="11" t="s">
        <v>14</v>
      </c>
      <c r="G4" s="11" t="s">
        <v>15</v>
      </c>
      <c r="H4" s="11" t="s">
        <v>16</v>
      </c>
      <c r="I4" s="11" t="s">
        <v>17</v>
      </c>
      <c r="J4" s="11" t="s">
        <v>18</v>
      </c>
    </row>
    <row r="5" customFormat="false" ht="24" hidden="false" customHeight="true" outlineLevel="0" collapsed="false">
      <c r="A5" s="12" t="s">
        <v>19</v>
      </c>
      <c r="B5" s="12"/>
      <c r="C5" s="12"/>
      <c r="D5" s="13" t="s">
        <v>20</v>
      </c>
      <c r="E5" s="13"/>
      <c r="F5" s="14"/>
      <c r="G5" s="13"/>
      <c r="H5" s="13"/>
      <c r="I5" s="15" t="n">
        <v>533075.52</v>
      </c>
      <c r="J5" s="16" t="n">
        <f aca="false">I5 / 6733199.77</f>
        <v>0.0791712021341081</v>
      </c>
    </row>
    <row r="6" customFormat="false" ht="26" hidden="false" customHeight="true" outlineLevel="0" collapsed="false">
      <c r="A6" s="17" t="s">
        <v>21</v>
      </c>
      <c r="B6" s="17" t="s">
        <v>22</v>
      </c>
      <c r="C6" s="17" t="s">
        <v>23</v>
      </c>
      <c r="D6" s="18" t="s">
        <v>24</v>
      </c>
      <c r="E6" s="17" t="s">
        <v>25</v>
      </c>
      <c r="F6" s="19" t="n">
        <v>12</v>
      </c>
      <c r="G6" s="20" t="n">
        <v>17184.08</v>
      </c>
      <c r="H6" s="20" t="n">
        <f aca="false">TRUNC(G6 * (1 + 28.82 / 100), 2)</f>
        <v>22136.53</v>
      </c>
      <c r="I6" s="20" t="n">
        <f aca="false">TRUNC(F6 * H6, 2)</f>
        <v>265638.36</v>
      </c>
      <c r="J6" s="21" t="n">
        <f aca="false">I6 / 6733199.77</f>
        <v>0.0394520241599782</v>
      </c>
    </row>
    <row r="7" customFormat="false" ht="24" hidden="false" customHeight="true" outlineLevel="0" collapsed="false">
      <c r="A7" s="17" t="s">
        <v>26</v>
      </c>
      <c r="B7" s="17" t="s">
        <v>27</v>
      </c>
      <c r="C7" s="17" t="s">
        <v>23</v>
      </c>
      <c r="D7" s="18" t="s">
        <v>28</v>
      </c>
      <c r="E7" s="17" t="s">
        <v>25</v>
      </c>
      <c r="F7" s="19" t="n">
        <v>12</v>
      </c>
      <c r="G7" s="20" t="n">
        <v>5442.3</v>
      </c>
      <c r="H7" s="20" t="n">
        <f aca="false">TRUNC(G7 * (1 + 28.82 / 100), 2)</f>
        <v>7010.77</v>
      </c>
      <c r="I7" s="20" t="n">
        <f aca="false">TRUNC(F7 * H7, 2)</f>
        <v>84129.24</v>
      </c>
      <c r="J7" s="21" t="n">
        <f aca="false">I7 / 6733199.77</f>
        <v>0.0124946894305499</v>
      </c>
    </row>
    <row r="8" customFormat="false" ht="24" hidden="false" customHeight="true" outlineLevel="0" collapsed="false">
      <c r="A8" s="17" t="s">
        <v>29</v>
      </c>
      <c r="B8" s="17" t="s">
        <v>30</v>
      </c>
      <c r="C8" s="17" t="s">
        <v>23</v>
      </c>
      <c r="D8" s="18" t="s">
        <v>31</v>
      </c>
      <c r="E8" s="17" t="s">
        <v>25</v>
      </c>
      <c r="F8" s="19" t="n">
        <v>12</v>
      </c>
      <c r="G8" s="20" t="n">
        <v>3495.69</v>
      </c>
      <c r="H8" s="20" t="n">
        <f aca="false">TRUNC(G8 * (1 + 28.82 / 100), 2)</f>
        <v>4503.14</v>
      </c>
      <c r="I8" s="20" t="n">
        <f aca="false">TRUNC(F8 * H8, 2)</f>
        <v>54037.68</v>
      </c>
      <c r="J8" s="21" t="n">
        <f aca="false">I8 / 6733199.77</f>
        <v>0.00802555721586737</v>
      </c>
    </row>
    <row r="9" customFormat="false" ht="26" hidden="false" customHeight="true" outlineLevel="0" collapsed="false">
      <c r="A9" s="17" t="s">
        <v>32</v>
      </c>
      <c r="B9" s="17" t="s">
        <v>33</v>
      </c>
      <c r="C9" s="17" t="s">
        <v>23</v>
      </c>
      <c r="D9" s="18" t="s">
        <v>34</v>
      </c>
      <c r="E9" s="17" t="s">
        <v>35</v>
      </c>
      <c r="F9" s="19" t="n">
        <v>264</v>
      </c>
      <c r="G9" s="20" t="n">
        <v>146.22</v>
      </c>
      <c r="H9" s="20" t="n">
        <f aca="false">TRUNC(G9 * (1 + 28.82 / 100), 2)</f>
        <v>188.36</v>
      </c>
      <c r="I9" s="20" t="n">
        <f aca="false">TRUNC(F9 * H9, 2)</f>
        <v>49727.04</v>
      </c>
      <c r="J9" s="21" t="n">
        <f aca="false">I9 / 6733199.77</f>
        <v>0.00738535045723142</v>
      </c>
    </row>
    <row r="10" customFormat="false" ht="24" hidden="false" customHeight="true" outlineLevel="0" collapsed="false">
      <c r="A10" s="17" t="s">
        <v>36</v>
      </c>
      <c r="B10" s="17" t="s">
        <v>37</v>
      </c>
      <c r="C10" s="17" t="s">
        <v>23</v>
      </c>
      <c r="D10" s="18" t="s">
        <v>38</v>
      </c>
      <c r="E10" s="17" t="s">
        <v>35</v>
      </c>
      <c r="F10" s="19" t="n">
        <v>2640</v>
      </c>
      <c r="G10" s="20" t="n">
        <v>23.39</v>
      </c>
      <c r="H10" s="20" t="n">
        <f aca="false">TRUNC(G10 * (1 + 28.82 / 100), 2)</f>
        <v>30.13</v>
      </c>
      <c r="I10" s="20" t="n">
        <f aca="false">TRUNC(F10 * H10, 2)</f>
        <v>79543.2</v>
      </c>
      <c r="J10" s="21" t="n">
        <f aca="false">I10 / 6733199.77</f>
        <v>0.0118135808704811</v>
      </c>
    </row>
    <row r="11" customFormat="false" ht="24" hidden="false" customHeight="true" outlineLevel="0" collapsed="false">
      <c r="A11" s="12" t="s">
        <v>39</v>
      </c>
      <c r="B11" s="12"/>
      <c r="C11" s="12"/>
      <c r="D11" s="13" t="s">
        <v>40</v>
      </c>
      <c r="E11" s="13"/>
      <c r="F11" s="14"/>
      <c r="G11" s="13"/>
      <c r="H11" s="13"/>
      <c r="I11" s="15" t="n">
        <v>470775.78</v>
      </c>
      <c r="J11" s="16" t="n">
        <f aca="false">I11 / 6733199.77</f>
        <v>0.0699185819641885</v>
      </c>
    </row>
    <row r="12" customFormat="false" ht="26" hidden="false" customHeight="true" outlineLevel="0" collapsed="false">
      <c r="A12" s="17" t="s">
        <v>41</v>
      </c>
      <c r="B12" s="17" t="s">
        <v>42</v>
      </c>
      <c r="C12" s="17" t="s">
        <v>43</v>
      </c>
      <c r="D12" s="18" t="s">
        <v>44</v>
      </c>
      <c r="E12" s="17" t="s">
        <v>45</v>
      </c>
      <c r="F12" s="19" t="n">
        <v>1</v>
      </c>
      <c r="G12" s="20" t="n">
        <v>51754.89</v>
      </c>
      <c r="H12" s="20" t="n">
        <f aca="false">TRUNC(G12 * (1 + 28.82 / 100), 2)</f>
        <v>66670.64</v>
      </c>
      <c r="I12" s="20" t="n">
        <f aca="false">TRUNC(F12 * H12, 2)</f>
        <v>66670.64</v>
      </c>
      <c r="J12" s="21" t="n">
        <f aca="false">I12 / 6733199.77</f>
        <v>0.00990177661103318</v>
      </c>
    </row>
    <row r="13" customFormat="false" ht="24" hidden="false" customHeight="true" outlineLevel="0" collapsed="false">
      <c r="A13" s="17" t="s">
        <v>46</v>
      </c>
      <c r="B13" s="17" t="s">
        <v>47</v>
      </c>
      <c r="C13" s="17" t="s">
        <v>48</v>
      </c>
      <c r="D13" s="18" t="s">
        <v>49</v>
      </c>
      <c r="E13" s="17" t="s">
        <v>50</v>
      </c>
      <c r="F13" s="19" t="n">
        <v>1</v>
      </c>
      <c r="G13" s="20" t="n">
        <v>13402.79</v>
      </c>
      <c r="H13" s="20" t="n">
        <f aca="false">TRUNC(G13 * (1 + 28.82 / 100), 2)</f>
        <v>17265.47</v>
      </c>
      <c r="I13" s="20" t="n">
        <f aca="false">TRUNC(F13 * H13, 2)</f>
        <v>17265.47</v>
      </c>
      <c r="J13" s="21" t="n">
        <f aca="false">I13 / 6733199.77</f>
        <v>0.00256422957728462</v>
      </c>
    </row>
    <row r="14" customFormat="false" ht="24" hidden="false" customHeight="true" outlineLevel="0" collapsed="false">
      <c r="A14" s="17" t="s">
        <v>51</v>
      </c>
      <c r="B14" s="17" t="s">
        <v>52</v>
      </c>
      <c r="C14" s="17" t="s">
        <v>48</v>
      </c>
      <c r="D14" s="18" t="s">
        <v>53</v>
      </c>
      <c r="E14" s="17" t="s">
        <v>54</v>
      </c>
      <c r="F14" s="19" t="n">
        <v>6</v>
      </c>
      <c r="G14" s="20" t="n">
        <v>174.45</v>
      </c>
      <c r="H14" s="20" t="n">
        <f aca="false">TRUNC(G14 * (1 + 28.82 / 100), 2)</f>
        <v>224.72</v>
      </c>
      <c r="I14" s="20" t="n">
        <f aca="false">TRUNC(F14 * H14, 2)</f>
        <v>1348.32</v>
      </c>
      <c r="J14" s="21" t="n">
        <f aca="false">I14 / 6733199.77</f>
        <v>0.000200249516731627</v>
      </c>
    </row>
    <row r="15" customFormat="false" ht="24" hidden="false" customHeight="true" outlineLevel="0" collapsed="false">
      <c r="A15" s="17" t="s">
        <v>55</v>
      </c>
      <c r="B15" s="17" t="s">
        <v>56</v>
      </c>
      <c r="C15" s="17" t="s">
        <v>23</v>
      </c>
      <c r="D15" s="18" t="s">
        <v>57</v>
      </c>
      <c r="E15" s="17" t="s">
        <v>54</v>
      </c>
      <c r="F15" s="19" t="n">
        <v>528</v>
      </c>
      <c r="G15" s="20" t="n">
        <v>107.84</v>
      </c>
      <c r="H15" s="20" t="n">
        <f aca="false">TRUNC(G15 * (1 + 28.82 / 100), 2)</f>
        <v>138.91</v>
      </c>
      <c r="I15" s="20" t="n">
        <f aca="false">TRUNC(F15 * H15, 2)</f>
        <v>73344.48</v>
      </c>
      <c r="J15" s="21" t="n">
        <f aca="false">I15 / 6733199.77</f>
        <v>0.0108929606287324</v>
      </c>
    </row>
    <row r="16" customFormat="false" ht="26" hidden="false" customHeight="true" outlineLevel="0" collapsed="false">
      <c r="A16" s="17" t="s">
        <v>58</v>
      </c>
      <c r="B16" s="17" t="s">
        <v>59</v>
      </c>
      <c r="C16" s="17" t="s">
        <v>43</v>
      </c>
      <c r="D16" s="18" t="s">
        <v>60</v>
      </c>
      <c r="E16" s="17" t="s">
        <v>61</v>
      </c>
      <c r="F16" s="19" t="n">
        <v>1</v>
      </c>
      <c r="G16" s="20" t="n">
        <v>2085.21</v>
      </c>
      <c r="H16" s="20" t="n">
        <f aca="false">TRUNC(G16 * (1 + 28.82 / 100), 2)</f>
        <v>2686.16</v>
      </c>
      <c r="I16" s="20" t="n">
        <f aca="false">TRUNC(F16 * H16, 2)</f>
        <v>2686.16</v>
      </c>
      <c r="J16" s="21" t="n">
        <f aca="false">I16 / 6733199.77</f>
        <v>0.000398942566945403</v>
      </c>
    </row>
    <row r="17" customFormat="false" ht="24" hidden="false" customHeight="true" outlineLevel="0" collapsed="false">
      <c r="A17" s="17" t="s">
        <v>62</v>
      </c>
      <c r="B17" s="17" t="s">
        <v>63</v>
      </c>
      <c r="C17" s="17" t="s">
        <v>43</v>
      </c>
      <c r="D17" s="18" t="s">
        <v>64</v>
      </c>
      <c r="E17" s="17" t="s">
        <v>61</v>
      </c>
      <c r="F17" s="19" t="n">
        <v>1</v>
      </c>
      <c r="G17" s="20" t="n">
        <v>2413.53</v>
      </c>
      <c r="H17" s="20" t="n">
        <f aca="false">TRUNC(G17 * (1 + 28.82 / 100), 2)</f>
        <v>3109.1</v>
      </c>
      <c r="I17" s="20" t="n">
        <f aca="false">TRUNC(F17 * H17, 2)</f>
        <v>3109.1</v>
      </c>
      <c r="J17" s="21" t="n">
        <f aca="false">I17 / 6733199.77</f>
        <v>0.000461756684222069</v>
      </c>
    </row>
    <row r="18" customFormat="false" ht="26" hidden="false" customHeight="true" outlineLevel="0" collapsed="false">
      <c r="A18" s="17" t="s">
        <v>65</v>
      </c>
      <c r="B18" s="17" t="s">
        <v>66</v>
      </c>
      <c r="C18" s="17" t="s">
        <v>23</v>
      </c>
      <c r="D18" s="18" t="s">
        <v>67</v>
      </c>
      <c r="E18" s="17" t="s">
        <v>54</v>
      </c>
      <c r="F18" s="19" t="n">
        <v>60</v>
      </c>
      <c r="G18" s="20" t="n">
        <v>1029.94</v>
      </c>
      <c r="H18" s="20" t="n">
        <f aca="false">TRUNC(G18 * (1 + 28.82 / 100), 2)</f>
        <v>1326.76</v>
      </c>
      <c r="I18" s="20" t="n">
        <f aca="false">TRUNC(F18 * H18, 2)</f>
        <v>79605.6</v>
      </c>
      <c r="J18" s="21" t="n">
        <f aca="false">I18 / 6733199.77</f>
        <v>0.0118228483810454</v>
      </c>
    </row>
    <row r="19" customFormat="false" ht="26" hidden="false" customHeight="true" outlineLevel="0" collapsed="false">
      <c r="A19" s="17" t="s">
        <v>68</v>
      </c>
      <c r="B19" s="17" t="s">
        <v>69</v>
      </c>
      <c r="C19" s="17" t="s">
        <v>23</v>
      </c>
      <c r="D19" s="18" t="s">
        <v>70</v>
      </c>
      <c r="E19" s="17" t="s">
        <v>54</v>
      </c>
      <c r="F19" s="19" t="n">
        <v>24</v>
      </c>
      <c r="G19" s="20" t="n">
        <v>1168.68</v>
      </c>
      <c r="H19" s="20" t="n">
        <f aca="false">TRUNC(G19 * (1 + 28.82 / 100), 2)</f>
        <v>1505.49</v>
      </c>
      <c r="I19" s="20" t="n">
        <f aca="false">TRUNC(F19 * H19, 2)</f>
        <v>36131.76</v>
      </c>
      <c r="J19" s="21" t="n">
        <f aca="false">I19 / 6733199.77</f>
        <v>0.00536620941517082</v>
      </c>
    </row>
    <row r="20" customFormat="false" ht="26" hidden="false" customHeight="true" outlineLevel="0" collapsed="false">
      <c r="A20" s="17" t="s">
        <v>71</v>
      </c>
      <c r="B20" s="17" t="s">
        <v>72</v>
      </c>
      <c r="C20" s="17" t="s">
        <v>23</v>
      </c>
      <c r="D20" s="18" t="s">
        <v>73</v>
      </c>
      <c r="E20" s="17" t="s">
        <v>54</v>
      </c>
      <c r="F20" s="19" t="n">
        <v>50</v>
      </c>
      <c r="G20" s="20" t="n">
        <v>878.75</v>
      </c>
      <c r="H20" s="20" t="n">
        <f aca="false">TRUNC(G20 * (1 + 28.82 / 100), 2)</f>
        <v>1132</v>
      </c>
      <c r="I20" s="20" t="n">
        <f aca="false">TRUNC(F20 * H20, 2)</f>
        <v>56600</v>
      </c>
      <c r="J20" s="21" t="n">
        <f aca="false">I20 / 6733199.77</f>
        <v>0.00840610733876978</v>
      </c>
    </row>
    <row r="21" customFormat="false" ht="39" hidden="false" customHeight="true" outlineLevel="0" collapsed="false">
      <c r="A21" s="17" t="s">
        <v>74</v>
      </c>
      <c r="B21" s="17" t="s">
        <v>75</v>
      </c>
      <c r="C21" s="17" t="s">
        <v>23</v>
      </c>
      <c r="D21" s="18" t="s">
        <v>76</v>
      </c>
      <c r="E21" s="17" t="s">
        <v>54</v>
      </c>
      <c r="F21" s="19" t="n">
        <v>60</v>
      </c>
      <c r="G21" s="20" t="n">
        <v>647.41</v>
      </c>
      <c r="H21" s="20" t="n">
        <f aca="false">TRUNC(G21 * (1 + 28.82 / 100), 2)</f>
        <v>833.99</v>
      </c>
      <c r="I21" s="20" t="n">
        <f aca="false">TRUNC(F21 * H21, 2)</f>
        <v>50039.4</v>
      </c>
      <c r="J21" s="21" t="n">
        <f aca="false">I21 / 6733199.77</f>
        <v>0.00743174147646001</v>
      </c>
    </row>
    <row r="22" customFormat="false" ht="24" hidden="false" customHeight="true" outlineLevel="0" collapsed="false">
      <c r="A22" s="17" t="s">
        <v>77</v>
      </c>
      <c r="B22" s="17" t="s">
        <v>78</v>
      </c>
      <c r="C22" s="17" t="s">
        <v>48</v>
      </c>
      <c r="D22" s="18" t="s">
        <v>79</v>
      </c>
      <c r="E22" s="17" t="s">
        <v>54</v>
      </c>
      <c r="F22" s="19" t="n">
        <v>1514.3</v>
      </c>
      <c r="G22" s="20" t="n">
        <v>5.54</v>
      </c>
      <c r="H22" s="20" t="n">
        <f aca="false">TRUNC(G22 * (1 + 28.82 / 100), 2)</f>
        <v>7.13</v>
      </c>
      <c r="I22" s="20" t="n">
        <f aca="false">TRUNC(F22 * H22, 2)</f>
        <v>10796.95</v>
      </c>
      <c r="J22" s="21" t="n">
        <f aca="false">I22 / 6733199.77</f>
        <v>0.00160353923376909</v>
      </c>
    </row>
    <row r="23" customFormat="false" ht="24" hidden="false" customHeight="true" outlineLevel="0" collapsed="false">
      <c r="A23" s="17" t="s">
        <v>80</v>
      </c>
      <c r="B23" s="17" t="s">
        <v>81</v>
      </c>
      <c r="C23" s="17" t="s">
        <v>23</v>
      </c>
      <c r="D23" s="18" t="s">
        <v>82</v>
      </c>
      <c r="E23" s="17" t="s">
        <v>54</v>
      </c>
      <c r="F23" s="19" t="n">
        <v>3600</v>
      </c>
      <c r="G23" s="20" t="n">
        <v>0.35</v>
      </c>
      <c r="H23" s="20" t="n">
        <f aca="false">TRUNC(G23 * (1 + 28.82 / 100), 2)</f>
        <v>0.45</v>
      </c>
      <c r="I23" s="20" t="n">
        <f aca="false">TRUNC(F23 * H23, 2)</f>
        <v>1620</v>
      </c>
      <c r="J23" s="21" t="n">
        <f aca="false">I23 / 6733199.77</f>
        <v>0.000240598831957722</v>
      </c>
    </row>
    <row r="24" customFormat="false" ht="24" hidden="false" customHeight="true" outlineLevel="0" collapsed="false">
      <c r="A24" s="17" t="s">
        <v>83</v>
      </c>
      <c r="B24" s="17" t="s">
        <v>84</v>
      </c>
      <c r="C24" s="17" t="s">
        <v>43</v>
      </c>
      <c r="D24" s="18" t="s">
        <v>85</v>
      </c>
      <c r="E24" s="17" t="s">
        <v>54</v>
      </c>
      <c r="F24" s="19" t="n">
        <v>3600</v>
      </c>
      <c r="G24" s="20" t="n">
        <v>0.36</v>
      </c>
      <c r="H24" s="20" t="n">
        <f aca="false">TRUNC(G24 * (1 + 28.82 / 100), 2)</f>
        <v>0.46</v>
      </c>
      <c r="I24" s="20" t="n">
        <f aca="false">TRUNC(F24 * H24, 2)</f>
        <v>1656</v>
      </c>
      <c r="J24" s="21" t="n">
        <f aca="false">I24 / 6733199.77</f>
        <v>0.000245945472667893</v>
      </c>
    </row>
    <row r="25" customFormat="false" ht="24" hidden="false" customHeight="true" outlineLevel="0" collapsed="false">
      <c r="A25" s="17" t="s">
        <v>86</v>
      </c>
      <c r="B25" s="17" t="s">
        <v>87</v>
      </c>
      <c r="C25" s="17" t="s">
        <v>48</v>
      </c>
      <c r="D25" s="18" t="s">
        <v>88</v>
      </c>
      <c r="E25" s="17" t="s">
        <v>89</v>
      </c>
      <c r="F25" s="19" t="n">
        <v>1831.2</v>
      </c>
      <c r="G25" s="20" t="n">
        <v>11.88</v>
      </c>
      <c r="H25" s="20" t="n">
        <f aca="false">TRUNC(G25 * (1 + 28.82 / 100), 2)</f>
        <v>15.3</v>
      </c>
      <c r="I25" s="20" t="n">
        <f aca="false">TRUNC(F25 * H25, 2)</f>
        <v>28017.36</v>
      </c>
      <c r="J25" s="21" t="n">
        <f aca="false">I25 / 6733199.77</f>
        <v>0.00416107659909814</v>
      </c>
    </row>
    <row r="26" customFormat="false" ht="24" hidden="false" customHeight="true" outlineLevel="0" collapsed="false">
      <c r="A26" s="17" t="s">
        <v>90</v>
      </c>
      <c r="B26" s="17" t="s">
        <v>91</v>
      </c>
      <c r="C26" s="17" t="s">
        <v>48</v>
      </c>
      <c r="D26" s="18" t="s">
        <v>92</v>
      </c>
      <c r="E26" s="17" t="s">
        <v>61</v>
      </c>
      <c r="F26" s="19" t="n">
        <v>7</v>
      </c>
      <c r="G26" s="20" t="n">
        <v>3065.69</v>
      </c>
      <c r="H26" s="20" t="n">
        <f aca="false">TRUNC(G26 * (1 + 28.82 / 100), 2)</f>
        <v>3949.22</v>
      </c>
      <c r="I26" s="20" t="n">
        <f aca="false">TRUNC(F26 * H26, 2)</f>
        <v>27644.54</v>
      </c>
      <c r="J26" s="21" t="n">
        <f aca="false">I26 / 6733199.77</f>
        <v>0.00410570619383242</v>
      </c>
    </row>
    <row r="27" customFormat="false" ht="24" hidden="false" customHeight="true" outlineLevel="0" collapsed="false">
      <c r="A27" s="17" t="s">
        <v>93</v>
      </c>
      <c r="B27" s="17" t="s">
        <v>94</v>
      </c>
      <c r="C27" s="17" t="s">
        <v>43</v>
      </c>
      <c r="D27" s="18" t="s">
        <v>95</v>
      </c>
      <c r="E27" s="17" t="s">
        <v>54</v>
      </c>
      <c r="F27" s="19" t="n">
        <v>1600</v>
      </c>
      <c r="G27" s="20" t="n">
        <v>6.91</v>
      </c>
      <c r="H27" s="20" t="n">
        <f aca="false">TRUNC(G27 * (1 + 28.82 / 100), 2)</f>
        <v>8.9</v>
      </c>
      <c r="I27" s="20" t="n">
        <f aca="false">TRUNC(F27 * H27, 2)</f>
        <v>14240</v>
      </c>
      <c r="J27" s="21" t="n">
        <f aca="false">I27 / 6733199.77</f>
        <v>0.00211489343646787</v>
      </c>
    </row>
    <row r="28" customFormat="false" ht="24" hidden="false" customHeight="true" outlineLevel="0" collapsed="false">
      <c r="A28" s="12" t="s">
        <v>96</v>
      </c>
      <c r="B28" s="12"/>
      <c r="C28" s="12"/>
      <c r="D28" s="13" t="s">
        <v>97</v>
      </c>
      <c r="E28" s="13"/>
      <c r="F28" s="14"/>
      <c r="G28" s="13"/>
      <c r="H28" s="13"/>
      <c r="I28" s="15" t="n">
        <v>108474.48</v>
      </c>
      <c r="J28" s="16" t="n">
        <f aca="false">I28 / 6733199.77</f>
        <v>0.0161103908550748</v>
      </c>
    </row>
    <row r="29" customFormat="false" ht="24" hidden="false" customHeight="true" outlineLevel="0" collapsed="false">
      <c r="A29" s="12" t="s">
        <v>98</v>
      </c>
      <c r="B29" s="12"/>
      <c r="C29" s="12"/>
      <c r="D29" s="13" t="s">
        <v>99</v>
      </c>
      <c r="E29" s="13"/>
      <c r="F29" s="14"/>
      <c r="G29" s="13"/>
      <c r="H29" s="13"/>
      <c r="I29" s="15" t="n">
        <v>101902.66</v>
      </c>
      <c r="J29" s="16" t="n">
        <f aca="false">I29 / 6733199.77</f>
        <v>0.0151343586230771</v>
      </c>
    </row>
    <row r="30" customFormat="false" ht="26" hidden="false" customHeight="true" outlineLevel="0" collapsed="false">
      <c r="A30" s="17" t="s">
        <v>100</v>
      </c>
      <c r="B30" s="17" t="s">
        <v>101</v>
      </c>
      <c r="C30" s="17" t="s">
        <v>23</v>
      </c>
      <c r="D30" s="18" t="s">
        <v>102</v>
      </c>
      <c r="E30" s="17" t="s">
        <v>103</v>
      </c>
      <c r="F30" s="19" t="n">
        <v>622.91</v>
      </c>
      <c r="G30" s="20" t="n">
        <v>73.92</v>
      </c>
      <c r="H30" s="20" t="n">
        <f aca="false">TRUNC(G30 * (1 + 28.82 / 100), 2)</f>
        <v>95.22</v>
      </c>
      <c r="I30" s="20" t="n">
        <f aca="false">TRUNC(F30 * H30, 2)</f>
        <v>59313.49</v>
      </c>
      <c r="J30" s="21" t="n">
        <f aca="false">I30 / 6733199.77</f>
        <v>0.00880910889712099</v>
      </c>
    </row>
    <row r="31" customFormat="false" ht="26" hidden="false" customHeight="true" outlineLevel="0" collapsed="false">
      <c r="A31" s="17" t="s">
        <v>104</v>
      </c>
      <c r="B31" s="17" t="s">
        <v>105</v>
      </c>
      <c r="C31" s="17" t="s">
        <v>23</v>
      </c>
      <c r="D31" s="18" t="s">
        <v>106</v>
      </c>
      <c r="E31" s="17" t="s">
        <v>103</v>
      </c>
      <c r="F31" s="19" t="n">
        <v>350.32</v>
      </c>
      <c r="G31" s="20" t="n">
        <v>76.03</v>
      </c>
      <c r="H31" s="20" t="n">
        <f aca="false">TRUNC(G31 * (1 + 28.82 / 100), 2)</f>
        <v>97.94</v>
      </c>
      <c r="I31" s="20" t="n">
        <f aca="false">TRUNC(F31 * H31, 2)</f>
        <v>34310.34</v>
      </c>
      <c r="J31" s="21" t="n">
        <f aca="false">I31 / 6733199.77</f>
        <v>0.00509569612843969</v>
      </c>
    </row>
    <row r="32" customFormat="false" ht="39" hidden="false" customHeight="true" outlineLevel="0" collapsed="false">
      <c r="A32" s="17" t="s">
        <v>107</v>
      </c>
      <c r="B32" s="17" t="s">
        <v>108</v>
      </c>
      <c r="C32" s="17" t="s">
        <v>23</v>
      </c>
      <c r="D32" s="18" t="s">
        <v>109</v>
      </c>
      <c r="E32" s="17" t="s">
        <v>54</v>
      </c>
      <c r="F32" s="19" t="n">
        <v>260.44</v>
      </c>
      <c r="G32" s="20" t="n">
        <v>2.76</v>
      </c>
      <c r="H32" s="20" t="n">
        <f aca="false">TRUNC(G32 * (1 + 28.82 / 100), 2)</f>
        <v>3.55</v>
      </c>
      <c r="I32" s="20" t="n">
        <f aca="false">TRUNC(F32 * H32, 2)</f>
        <v>924.56</v>
      </c>
      <c r="J32" s="21" t="n">
        <f aca="false">I32 / 6733199.77</f>
        <v>0.000137313614861007</v>
      </c>
    </row>
    <row r="33" customFormat="false" ht="26" hidden="false" customHeight="true" outlineLevel="0" collapsed="false">
      <c r="A33" s="17" t="s">
        <v>110</v>
      </c>
      <c r="B33" s="17" t="s">
        <v>111</v>
      </c>
      <c r="C33" s="17" t="s">
        <v>23</v>
      </c>
      <c r="D33" s="18" t="s">
        <v>112</v>
      </c>
      <c r="E33" s="17" t="s">
        <v>103</v>
      </c>
      <c r="F33" s="19" t="n">
        <v>245.88</v>
      </c>
      <c r="G33" s="20" t="n">
        <v>23.22</v>
      </c>
      <c r="H33" s="20" t="n">
        <f aca="false">TRUNC(G33 * (1 + 28.82 / 100), 2)</f>
        <v>29.91</v>
      </c>
      <c r="I33" s="20" t="n">
        <f aca="false">TRUNC(F33 * H33, 2)</f>
        <v>7354.27</v>
      </c>
      <c r="J33" s="21" t="n">
        <f aca="false">I33 / 6733199.77</f>
        <v>0.00109223998265538</v>
      </c>
    </row>
    <row r="34" customFormat="false" ht="24" hidden="false" customHeight="true" outlineLevel="0" collapsed="false">
      <c r="A34" s="12" t="s">
        <v>113</v>
      </c>
      <c r="B34" s="12"/>
      <c r="C34" s="12"/>
      <c r="D34" s="13" t="s">
        <v>114</v>
      </c>
      <c r="E34" s="13"/>
      <c r="F34" s="14"/>
      <c r="G34" s="13"/>
      <c r="H34" s="13"/>
      <c r="I34" s="15" t="n">
        <v>5893.34</v>
      </c>
      <c r="J34" s="16" t="n">
        <f aca="false">I34 / 6733199.77</f>
        <v>0.00087526587674674</v>
      </c>
    </row>
    <row r="35" customFormat="false" ht="26" hidden="false" customHeight="true" outlineLevel="0" collapsed="false">
      <c r="A35" s="17" t="s">
        <v>115</v>
      </c>
      <c r="B35" s="17" t="s">
        <v>105</v>
      </c>
      <c r="C35" s="17" t="s">
        <v>23</v>
      </c>
      <c r="D35" s="18" t="s">
        <v>116</v>
      </c>
      <c r="E35" s="17" t="s">
        <v>103</v>
      </c>
      <c r="F35" s="19" t="n">
        <v>44.34</v>
      </c>
      <c r="G35" s="20" t="n">
        <v>76.03</v>
      </c>
      <c r="H35" s="20" t="n">
        <f aca="false">TRUNC(G35 * (1 + 28.82 / 100), 2)</f>
        <v>97.94</v>
      </c>
      <c r="I35" s="20" t="n">
        <f aca="false">TRUNC(F35 * H35, 2)</f>
        <v>4342.65</v>
      </c>
      <c r="J35" s="21" t="n">
        <f aca="false">I35 / 6733199.77</f>
        <v>0.000644960813334074</v>
      </c>
    </row>
    <row r="36" customFormat="false" ht="39" hidden="false" customHeight="true" outlineLevel="0" collapsed="false">
      <c r="A36" s="17" t="s">
        <v>117</v>
      </c>
      <c r="B36" s="17" t="s">
        <v>108</v>
      </c>
      <c r="C36" s="17" t="s">
        <v>23</v>
      </c>
      <c r="D36" s="18" t="s">
        <v>118</v>
      </c>
      <c r="E36" s="17" t="s">
        <v>54</v>
      </c>
      <c r="F36" s="19" t="n">
        <v>36.95</v>
      </c>
      <c r="G36" s="20" t="n">
        <v>2.76</v>
      </c>
      <c r="H36" s="20" t="n">
        <f aca="false">TRUNC(G36 * (1 + 28.82 / 100), 2)</f>
        <v>3.55</v>
      </c>
      <c r="I36" s="20" t="n">
        <f aca="false">TRUNC(F36 * H36, 2)</f>
        <v>131.17</v>
      </c>
      <c r="J36" s="21" t="n">
        <f aca="false">I36 / 6733199.77</f>
        <v>1.94810794987002E-005</v>
      </c>
    </row>
    <row r="37" customFormat="false" ht="26" hidden="false" customHeight="true" outlineLevel="0" collapsed="false">
      <c r="A37" s="17" t="s">
        <v>119</v>
      </c>
      <c r="B37" s="17" t="s">
        <v>111</v>
      </c>
      <c r="C37" s="17" t="s">
        <v>23</v>
      </c>
      <c r="D37" s="18" t="s">
        <v>120</v>
      </c>
      <c r="E37" s="17" t="s">
        <v>103</v>
      </c>
      <c r="F37" s="19" t="n">
        <v>47.46</v>
      </c>
      <c r="G37" s="20" t="n">
        <v>23.22</v>
      </c>
      <c r="H37" s="20" t="n">
        <f aca="false">TRUNC(G37 * (1 + 28.82 / 100), 2)</f>
        <v>29.91</v>
      </c>
      <c r="I37" s="20" t="n">
        <f aca="false">TRUNC(F37 * H37, 2)</f>
        <v>1419.52</v>
      </c>
      <c r="J37" s="21" t="n">
        <f aca="false">I37 / 6733199.77</f>
        <v>0.000210823983913966</v>
      </c>
    </row>
    <row r="38" customFormat="false" ht="24" hidden="false" customHeight="true" outlineLevel="0" collapsed="false">
      <c r="A38" s="12" t="s">
        <v>121</v>
      </c>
      <c r="B38" s="12"/>
      <c r="C38" s="12"/>
      <c r="D38" s="13" t="s">
        <v>122</v>
      </c>
      <c r="E38" s="13"/>
      <c r="F38" s="14"/>
      <c r="G38" s="13"/>
      <c r="H38" s="13"/>
      <c r="I38" s="15" t="n">
        <v>678.48</v>
      </c>
      <c r="J38" s="16" t="n">
        <f aca="false">I38 / 6733199.77</f>
        <v>0.000100766355251034</v>
      </c>
    </row>
    <row r="39" customFormat="false" ht="26" hidden="false" customHeight="true" outlineLevel="0" collapsed="false">
      <c r="A39" s="17" t="s">
        <v>123</v>
      </c>
      <c r="B39" s="17" t="s">
        <v>105</v>
      </c>
      <c r="C39" s="17" t="s">
        <v>23</v>
      </c>
      <c r="D39" s="18" t="s">
        <v>106</v>
      </c>
      <c r="E39" s="17" t="s">
        <v>103</v>
      </c>
      <c r="F39" s="19" t="n">
        <v>6.18</v>
      </c>
      <c r="G39" s="20" t="n">
        <v>76.03</v>
      </c>
      <c r="H39" s="20" t="n">
        <f aca="false">TRUNC(G39 * (1 + 28.82 / 100), 2)</f>
        <v>97.94</v>
      </c>
      <c r="I39" s="20" t="n">
        <f aca="false">TRUNC(F39 * H39, 2)</f>
        <v>605.26</v>
      </c>
      <c r="J39" s="21" t="n">
        <f aca="false">I39 / 6733199.77</f>
        <v>8.98918821177349E-005</v>
      </c>
    </row>
    <row r="40" customFormat="false" ht="39" hidden="false" customHeight="true" outlineLevel="0" collapsed="false">
      <c r="A40" s="17" t="s">
        <v>124</v>
      </c>
      <c r="B40" s="17" t="s">
        <v>108</v>
      </c>
      <c r="C40" s="17" t="s">
        <v>23</v>
      </c>
      <c r="D40" s="18" t="s">
        <v>109</v>
      </c>
      <c r="E40" s="17" t="s">
        <v>54</v>
      </c>
      <c r="F40" s="19" t="n">
        <v>9</v>
      </c>
      <c r="G40" s="20" t="n">
        <v>2.76</v>
      </c>
      <c r="H40" s="20" t="n">
        <f aca="false">TRUNC(G40 * (1 + 28.82 / 100), 2)</f>
        <v>3.55</v>
      </c>
      <c r="I40" s="20" t="n">
        <f aca="false">TRUNC(F40 * H40, 2)</f>
        <v>31.95</v>
      </c>
      <c r="J40" s="21" t="n">
        <f aca="false">I40 / 6733199.77</f>
        <v>4.74514363027729E-006</v>
      </c>
    </row>
    <row r="41" customFormat="false" ht="26" hidden="false" customHeight="true" outlineLevel="0" collapsed="false">
      <c r="A41" s="17" t="s">
        <v>125</v>
      </c>
      <c r="B41" s="17" t="s">
        <v>111</v>
      </c>
      <c r="C41" s="17" t="s">
        <v>23</v>
      </c>
      <c r="D41" s="18" t="s">
        <v>120</v>
      </c>
      <c r="E41" s="17" t="s">
        <v>103</v>
      </c>
      <c r="F41" s="19" t="n">
        <v>1.38</v>
      </c>
      <c r="G41" s="20" t="n">
        <v>23.22</v>
      </c>
      <c r="H41" s="20" t="n">
        <f aca="false">TRUNC(G41 * (1 + 28.82 / 100), 2)</f>
        <v>29.91</v>
      </c>
      <c r="I41" s="20" t="n">
        <f aca="false">TRUNC(F41 * H41, 2)</f>
        <v>41.27</v>
      </c>
      <c r="J41" s="21" t="n">
        <f aca="false">I41 / 6733199.77</f>
        <v>6.12932950302171E-006</v>
      </c>
    </row>
    <row r="42" customFormat="false" ht="24" hidden="false" customHeight="true" outlineLevel="0" collapsed="false">
      <c r="A42" s="12" t="s">
        <v>126</v>
      </c>
      <c r="B42" s="12"/>
      <c r="C42" s="12"/>
      <c r="D42" s="13" t="s">
        <v>127</v>
      </c>
      <c r="E42" s="13"/>
      <c r="F42" s="14"/>
      <c r="G42" s="13"/>
      <c r="H42" s="13"/>
      <c r="I42" s="15" t="n">
        <v>230392.52</v>
      </c>
      <c r="J42" s="16" t="n">
        <f aca="false">I42 / 6733199.77</f>
        <v>0.0342173896319729</v>
      </c>
    </row>
    <row r="43" customFormat="false" ht="24" hidden="false" customHeight="true" outlineLevel="0" collapsed="false">
      <c r="A43" s="12" t="s">
        <v>128</v>
      </c>
      <c r="B43" s="12"/>
      <c r="C43" s="12"/>
      <c r="D43" s="13" t="s">
        <v>129</v>
      </c>
      <c r="E43" s="13"/>
      <c r="F43" s="14"/>
      <c r="G43" s="13"/>
      <c r="H43" s="13"/>
      <c r="I43" s="15" t="n">
        <v>50477.94</v>
      </c>
      <c r="J43" s="16" t="n">
        <f aca="false">I43 / 6733199.77</f>
        <v>0.00749687247137775</v>
      </c>
    </row>
    <row r="44" customFormat="false" ht="26" hidden="false" customHeight="true" outlineLevel="0" collapsed="false">
      <c r="A44" s="17" t="s">
        <v>130</v>
      </c>
      <c r="B44" s="17" t="s">
        <v>131</v>
      </c>
      <c r="C44" s="17" t="s">
        <v>23</v>
      </c>
      <c r="D44" s="18" t="s">
        <v>132</v>
      </c>
      <c r="E44" s="17" t="s">
        <v>54</v>
      </c>
      <c r="F44" s="19" t="n">
        <v>54.26</v>
      </c>
      <c r="G44" s="20" t="n">
        <v>37.82</v>
      </c>
      <c r="H44" s="20" t="n">
        <f aca="false">TRUNC(G44 * (1 + 28.82 / 100), 2)</f>
        <v>48.71</v>
      </c>
      <c r="I44" s="20" t="n">
        <f aca="false">TRUNC(F44 * H44, 2)</f>
        <v>2643</v>
      </c>
      <c r="J44" s="21" t="n">
        <f aca="false">I44 / 6733199.77</f>
        <v>0.000392532538805098</v>
      </c>
    </row>
    <row r="45" customFormat="false" ht="26" hidden="false" customHeight="true" outlineLevel="0" collapsed="false">
      <c r="A45" s="17" t="s">
        <v>133</v>
      </c>
      <c r="B45" s="17" t="s">
        <v>134</v>
      </c>
      <c r="C45" s="17" t="s">
        <v>23</v>
      </c>
      <c r="D45" s="18" t="s">
        <v>135</v>
      </c>
      <c r="E45" s="17" t="s">
        <v>54</v>
      </c>
      <c r="F45" s="19" t="n">
        <v>77</v>
      </c>
      <c r="G45" s="20" t="n">
        <v>72.42</v>
      </c>
      <c r="H45" s="20" t="n">
        <f aca="false">TRUNC(G45 * (1 + 28.82 / 100), 2)</f>
        <v>93.29</v>
      </c>
      <c r="I45" s="20" t="n">
        <f aca="false">TRUNC(F45 * H45, 2)</f>
        <v>7183.33</v>
      </c>
      <c r="J45" s="21" t="n">
        <f aca="false">I45 / 6733199.77</f>
        <v>0.00106685235034991</v>
      </c>
    </row>
    <row r="46" customFormat="false" ht="39" hidden="false" customHeight="true" outlineLevel="0" collapsed="false">
      <c r="A46" s="17" t="s">
        <v>136</v>
      </c>
      <c r="B46" s="17" t="s">
        <v>137</v>
      </c>
      <c r="C46" s="17" t="s">
        <v>23</v>
      </c>
      <c r="D46" s="18" t="s">
        <v>138</v>
      </c>
      <c r="E46" s="17" t="s">
        <v>139</v>
      </c>
      <c r="F46" s="19" t="n">
        <v>895</v>
      </c>
      <c r="G46" s="20" t="n">
        <v>11.94</v>
      </c>
      <c r="H46" s="20" t="n">
        <f aca="false">TRUNC(G46 * (1 + 28.82 / 100), 2)</f>
        <v>15.38</v>
      </c>
      <c r="I46" s="20" t="n">
        <f aca="false">TRUNC(F46 * H46, 2)</f>
        <v>13765.1</v>
      </c>
      <c r="J46" s="21" t="n">
        <f aca="false">I46 / 6733199.77</f>
        <v>0.00204436233443286</v>
      </c>
    </row>
    <row r="47" customFormat="false" ht="26" hidden="false" customHeight="true" outlineLevel="0" collapsed="false">
      <c r="A47" s="17" t="s">
        <v>140</v>
      </c>
      <c r="B47" s="17" t="s">
        <v>141</v>
      </c>
      <c r="C47" s="17" t="s">
        <v>48</v>
      </c>
      <c r="D47" s="18" t="s">
        <v>142</v>
      </c>
      <c r="E47" s="17" t="s">
        <v>103</v>
      </c>
      <c r="F47" s="19" t="n">
        <v>21.7</v>
      </c>
      <c r="G47" s="20" t="n">
        <v>961.82</v>
      </c>
      <c r="H47" s="20" t="n">
        <f aca="false">TRUNC(G47 * (1 + 28.82 / 100), 2)</f>
        <v>1239.01</v>
      </c>
      <c r="I47" s="20" t="n">
        <f aca="false">TRUNC(F47 * H47, 2)</f>
        <v>26886.51</v>
      </c>
      <c r="J47" s="21" t="n">
        <f aca="false">I47 / 6733199.77</f>
        <v>0.00399312524778988</v>
      </c>
    </row>
    <row r="48" customFormat="false" ht="26" hidden="false" customHeight="true" outlineLevel="0" collapsed="false">
      <c r="A48" s="12" t="s">
        <v>143</v>
      </c>
      <c r="B48" s="12"/>
      <c r="C48" s="12"/>
      <c r="D48" s="13" t="s">
        <v>144</v>
      </c>
      <c r="E48" s="13"/>
      <c r="F48" s="14"/>
      <c r="G48" s="13"/>
      <c r="H48" s="13"/>
      <c r="I48" s="15" t="n">
        <v>54887.78</v>
      </c>
      <c r="J48" s="16" t="n">
        <f aca="false">I48 / 6733199.77</f>
        <v>0.00815181219552617</v>
      </c>
    </row>
    <row r="49" customFormat="false" ht="39" hidden="false" customHeight="true" outlineLevel="0" collapsed="false">
      <c r="A49" s="17" t="s">
        <v>145</v>
      </c>
      <c r="B49" s="17" t="s">
        <v>146</v>
      </c>
      <c r="C49" s="17" t="s">
        <v>23</v>
      </c>
      <c r="D49" s="18" t="s">
        <v>132</v>
      </c>
      <c r="E49" s="17" t="s">
        <v>54</v>
      </c>
      <c r="F49" s="19" t="n">
        <v>59.06</v>
      </c>
      <c r="G49" s="20" t="n">
        <v>36.69</v>
      </c>
      <c r="H49" s="20" t="n">
        <f aca="false">TRUNC(G49 * (1 + 28.82 / 100), 2)</f>
        <v>47.26</v>
      </c>
      <c r="I49" s="20" t="n">
        <f aca="false">TRUNC(F49 * H49, 2)</f>
        <v>2791.17</v>
      </c>
      <c r="J49" s="21" t="n">
        <f aca="false">I49 / 6733199.77</f>
        <v>0.000414538420861379</v>
      </c>
    </row>
    <row r="50" customFormat="false" ht="26" hidden="false" customHeight="true" outlineLevel="0" collapsed="false">
      <c r="A50" s="17" t="s">
        <v>147</v>
      </c>
      <c r="B50" s="17" t="s">
        <v>134</v>
      </c>
      <c r="C50" s="17" t="s">
        <v>23</v>
      </c>
      <c r="D50" s="18" t="s">
        <v>135</v>
      </c>
      <c r="E50" s="17" t="s">
        <v>54</v>
      </c>
      <c r="F50" s="19" t="n">
        <v>81.08</v>
      </c>
      <c r="G50" s="20" t="n">
        <v>72.42</v>
      </c>
      <c r="H50" s="20" t="n">
        <f aca="false">TRUNC(G50 * (1 + 28.82 / 100), 2)</f>
        <v>93.29</v>
      </c>
      <c r="I50" s="20" t="n">
        <f aca="false">TRUNC(F50 * H50, 2)</f>
        <v>7563.95</v>
      </c>
      <c r="J50" s="21" t="n">
        <f aca="false">I50 / 6733199.77</f>
        <v>0.00112338119443618</v>
      </c>
    </row>
    <row r="51" customFormat="false" ht="39" hidden="false" customHeight="true" outlineLevel="0" collapsed="false">
      <c r="A51" s="17" t="s">
        <v>148</v>
      </c>
      <c r="B51" s="17" t="s">
        <v>137</v>
      </c>
      <c r="C51" s="17" t="s">
        <v>23</v>
      </c>
      <c r="D51" s="18" t="s">
        <v>149</v>
      </c>
      <c r="E51" s="17" t="s">
        <v>139</v>
      </c>
      <c r="F51" s="19" t="n">
        <v>954</v>
      </c>
      <c r="G51" s="20" t="n">
        <v>11.94</v>
      </c>
      <c r="H51" s="20" t="n">
        <f aca="false">TRUNC(G51 * (1 + 28.82 / 100), 2)</f>
        <v>15.38</v>
      </c>
      <c r="I51" s="20" t="n">
        <f aca="false">TRUNC(F51 * H51, 2)</f>
        <v>14672.52</v>
      </c>
      <c r="J51" s="21" t="n">
        <f aca="false">I51 / 6733199.77</f>
        <v>0.00217913035424464</v>
      </c>
    </row>
    <row r="52" customFormat="false" ht="26" hidden="false" customHeight="true" outlineLevel="0" collapsed="false">
      <c r="A52" s="17" t="s">
        <v>150</v>
      </c>
      <c r="B52" s="17" t="s">
        <v>141</v>
      </c>
      <c r="C52" s="17" t="s">
        <v>48</v>
      </c>
      <c r="D52" s="18" t="s">
        <v>142</v>
      </c>
      <c r="E52" s="17" t="s">
        <v>103</v>
      </c>
      <c r="F52" s="19" t="n">
        <v>24.1</v>
      </c>
      <c r="G52" s="20" t="n">
        <v>961.82</v>
      </c>
      <c r="H52" s="20" t="n">
        <f aca="false">TRUNC(G52 * (1 + 28.82 / 100), 2)</f>
        <v>1239.01</v>
      </c>
      <c r="I52" s="20" t="n">
        <f aca="false">TRUNC(F52 * H52, 2)</f>
        <v>29860.14</v>
      </c>
      <c r="J52" s="21" t="n">
        <f aca="false">I52 / 6733199.77</f>
        <v>0.00443476222598398</v>
      </c>
    </row>
    <row r="53" customFormat="false" ht="24" hidden="false" customHeight="true" outlineLevel="0" collapsed="false">
      <c r="A53" s="12" t="s">
        <v>151</v>
      </c>
      <c r="B53" s="12"/>
      <c r="C53" s="12"/>
      <c r="D53" s="13" t="s">
        <v>152</v>
      </c>
      <c r="E53" s="13"/>
      <c r="F53" s="14"/>
      <c r="G53" s="13"/>
      <c r="H53" s="13"/>
      <c r="I53" s="15" t="n">
        <v>89033.99</v>
      </c>
      <c r="J53" s="16" t="n">
        <f aca="false">I53 / 6733199.77</f>
        <v>0.0132231320978614</v>
      </c>
    </row>
    <row r="54" customFormat="false" ht="24" hidden="false" customHeight="true" outlineLevel="0" collapsed="false">
      <c r="A54" s="17" t="s">
        <v>153</v>
      </c>
      <c r="B54" s="17" t="s">
        <v>154</v>
      </c>
      <c r="C54" s="17" t="s">
        <v>48</v>
      </c>
      <c r="D54" s="18" t="s">
        <v>155</v>
      </c>
      <c r="E54" s="17" t="s">
        <v>156</v>
      </c>
      <c r="F54" s="19" t="n">
        <v>192</v>
      </c>
      <c r="G54" s="20" t="n">
        <v>322.1</v>
      </c>
      <c r="H54" s="20" t="n">
        <f aca="false">TRUNC(G54 * (1 + 28.82 / 100), 2)</f>
        <v>414.92</v>
      </c>
      <c r="I54" s="20" t="n">
        <f aca="false">TRUNC(F54 * H54, 2)</f>
        <v>79664.64</v>
      </c>
      <c r="J54" s="21" t="n">
        <f aca="false">I54 / 6733199.77</f>
        <v>0.0118316168718101</v>
      </c>
    </row>
    <row r="55" customFormat="false" ht="26" hidden="false" customHeight="true" outlineLevel="0" collapsed="false">
      <c r="A55" s="17" t="s">
        <v>157</v>
      </c>
      <c r="B55" s="17" t="s">
        <v>158</v>
      </c>
      <c r="C55" s="17" t="s">
        <v>23</v>
      </c>
      <c r="D55" s="18" t="s">
        <v>159</v>
      </c>
      <c r="E55" s="17" t="s">
        <v>61</v>
      </c>
      <c r="F55" s="19" t="n">
        <v>12</v>
      </c>
      <c r="G55" s="20" t="n">
        <v>15.46</v>
      </c>
      <c r="H55" s="20" t="n">
        <f aca="false">TRUNC(G55 * (1 + 28.82 / 100), 2)</f>
        <v>19.91</v>
      </c>
      <c r="I55" s="20" t="n">
        <f aca="false">TRUNC(F55 * H55, 2)</f>
        <v>238.92</v>
      </c>
      <c r="J55" s="21" t="n">
        <f aca="false">I55 / 6733199.77</f>
        <v>3.54838721798388E-005</v>
      </c>
    </row>
    <row r="56" customFormat="false" ht="39" hidden="false" customHeight="true" outlineLevel="0" collapsed="false">
      <c r="A56" s="17" t="s">
        <v>160</v>
      </c>
      <c r="B56" s="17" t="s">
        <v>146</v>
      </c>
      <c r="C56" s="17" t="s">
        <v>23</v>
      </c>
      <c r="D56" s="18" t="s">
        <v>161</v>
      </c>
      <c r="E56" s="17" t="s">
        <v>54</v>
      </c>
      <c r="F56" s="19" t="n">
        <v>6.47</v>
      </c>
      <c r="G56" s="20" t="n">
        <v>36.69</v>
      </c>
      <c r="H56" s="20" t="n">
        <f aca="false">TRUNC(G56 * (1 + 28.82 / 100), 2)</f>
        <v>47.26</v>
      </c>
      <c r="I56" s="20" t="n">
        <f aca="false">TRUNC(F56 * H56, 2)</f>
        <v>305.77</v>
      </c>
      <c r="J56" s="21" t="n">
        <f aca="false">I56 / 6733199.77</f>
        <v>4.54122869430324E-005</v>
      </c>
    </row>
    <row r="57" customFormat="false" ht="39" hidden="false" customHeight="true" outlineLevel="0" collapsed="false">
      <c r="A57" s="17" t="s">
        <v>162</v>
      </c>
      <c r="B57" s="17" t="s">
        <v>163</v>
      </c>
      <c r="C57" s="17" t="s">
        <v>23</v>
      </c>
      <c r="D57" s="18" t="s">
        <v>164</v>
      </c>
      <c r="E57" s="17" t="s">
        <v>54</v>
      </c>
      <c r="F57" s="19" t="n">
        <v>13.81</v>
      </c>
      <c r="G57" s="20" t="n">
        <v>83.91</v>
      </c>
      <c r="H57" s="20" t="n">
        <f aca="false">TRUNC(G57 * (1 + 28.82 / 100), 2)</f>
        <v>108.09</v>
      </c>
      <c r="I57" s="20" t="n">
        <f aca="false">TRUNC(F57 * H57, 2)</f>
        <v>1492.72</v>
      </c>
      <c r="J57" s="21" t="n">
        <f aca="false">I57 / 6733199.77</f>
        <v>0.000221695486691315</v>
      </c>
    </row>
    <row r="58" customFormat="false" ht="39" hidden="false" customHeight="true" outlineLevel="0" collapsed="false">
      <c r="A58" s="17" t="s">
        <v>165</v>
      </c>
      <c r="B58" s="17" t="s">
        <v>137</v>
      </c>
      <c r="C58" s="17" t="s">
        <v>23</v>
      </c>
      <c r="D58" s="18" t="s">
        <v>138</v>
      </c>
      <c r="E58" s="17" t="s">
        <v>139</v>
      </c>
      <c r="F58" s="19" t="n">
        <v>82.8</v>
      </c>
      <c r="G58" s="20" t="n">
        <v>11.94</v>
      </c>
      <c r="H58" s="20" t="n">
        <f aca="false">TRUNC(G58 * (1 + 28.82 / 100), 2)</f>
        <v>15.38</v>
      </c>
      <c r="I58" s="20" t="n">
        <f aca="false">TRUNC(F58 * H58, 2)</f>
        <v>1273.46</v>
      </c>
      <c r="J58" s="21" t="n">
        <f aca="false">I58 / 6733199.77</f>
        <v>0.00018913147441042</v>
      </c>
    </row>
    <row r="59" customFormat="false" ht="39" hidden="false" customHeight="true" outlineLevel="0" collapsed="false">
      <c r="A59" s="17" t="s">
        <v>166</v>
      </c>
      <c r="B59" s="17" t="s">
        <v>167</v>
      </c>
      <c r="C59" s="17" t="s">
        <v>23</v>
      </c>
      <c r="D59" s="18" t="s">
        <v>168</v>
      </c>
      <c r="E59" s="17" t="s">
        <v>139</v>
      </c>
      <c r="F59" s="19" t="n">
        <v>56.8</v>
      </c>
      <c r="G59" s="20" t="n">
        <v>15.92</v>
      </c>
      <c r="H59" s="20" t="n">
        <f aca="false">TRUNC(G59 * (1 + 28.82 / 100), 2)</f>
        <v>20.5</v>
      </c>
      <c r="I59" s="20" t="n">
        <f aca="false">TRUNC(F59 * H59, 2)</f>
        <v>1164.4</v>
      </c>
      <c r="J59" s="21" t="n">
        <f aca="false">I59 / 6733199.77</f>
        <v>0.00017293412341455</v>
      </c>
    </row>
    <row r="60" customFormat="false" ht="26" hidden="false" customHeight="true" outlineLevel="0" collapsed="false">
      <c r="A60" s="17" t="s">
        <v>169</v>
      </c>
      <c r="B60" s="17" t="s">
        <v>141</v>
      </c>
      <c r="C60" s="17" t="s">
        <v>48</v>
      </c>
      <c r="D60" s="18" t="s">
        <v>142</v>
      </c>
      <c r="E60" s="17" t="s">
        <v>103</v>
      </c>
      <c r="F60" s="19" t="n">
        <v>3.95</v>
      </c>
      <c r="G60" s="20" t="n">
        <v>961.82</v>
      </c>
      <c r="H60" s="20" t="n">
        <f aca="false">TRUNC(G60 * (1 + 28.82 / 100), 2)</f>
        <v>1239.01</v>
      </c>
      <c r="I60" s="20" t="n">
        <f aca="false">TRUNC(F60 * H60, 2)</f>
        <v>4894.08</v>
      </c>
      <c r="J60" s="21" t="n">
        <f aca="false">I60 / 6733199.77</f>
        <v>0.000726857982412127</v>
      </c>
    </row>
    <row r="61" customFormat="false" ht="24" hidden="false" customHeight="true" outlineLevel="0" collapsed="false">
      <c r="A61" s="12" t="s">
        <v>170</v>
      </c>
      <c r="B61" s="12"/>
      <c r="C61" s="12"/>
      <c r="D61" s="13" t="s">
        <v>171</v>
      </c>
      <c r="E61" s="13"/>
      <c r="F61" s="14"/>
      <c r="G61" s="13"/>
      <c r="H61" s="13"/>
      <c r="I61" s="15" t="n">
        <v>35992.81</v>
      </c>
      <c r="J61" s="16" t="n">
        <f aca="false">I61 / 6733199.77</f>
        <v>0.00534557286720753</v>
      </c>
    </row>
    <row r="62" customFormat="false" ht="39" hidden="false" customHeight="true" outlineLevel="0" collapsed="false">
      <c r="A62" s="17" t="s">
        <v>172</v>
      </c>
      <c r="B62" s="17" t="s">
        <v>146</v>
      </c>
      <c r="C62" s="17" t="s">
        <v>23</v>
      </c>
      <c r="D62" s="18" t="s">
        <v>161</v>
      </c>
      <c r="E62" s="17" t="s">
        <v>54</v>
      </c>
      <c r="F62" s="19" t="n">
        <v>31.26</v>
      </c>
      <c r="G62" s="20" t="n">
        <v>36.69</v>
      </c>
      <c r="H62" s="20" t="n">
        <f aca="false">TRUNC(G62 * (1 + 28.82 / 100), 2)</f>
        <v>47.26</v>
      </c>
      <c r="I62" s="20" t="n">
        <f aca="false">TRUNC(F62 * H62, 2)</f>
        <v>1477.34</v>
      </c>
      <c r="J62" s="21" t="n">
        <f aca="false">I62 / 6733199.77</f>
        <v>0.000219411282965692</v>
      </c>
    </row>
    <row r="63" customFormat="false" ht="39" hidden="false" customHeight="true" outlineLevel="0" collapsed="false">
      <c r="A63" s="17" t="s">
        <v>173</v>
      </c>
      <c r="B63" s="17" t="s">
        <v>163</v>
      </c>
      <c r="C63" s="17" t="s">
        <v>23</v>
      </c>
      <c r="D63" s="18" t="s">
        <v>164</v>
      </c>
      <c r="E63" s="17" t="s">
        <v>54</v>
      </c>
      <c r="F63" s="19" t="n">
        <v>104.63</v>
      </c>
      <c r="G63" s="20" t="n">
        <v>83.91</v>
      </c>
      <c r="H63" s="20" t="n">
        <f aca="false">TRUNC(G63 * (1 + 28.82 / 100), 2)</f>
        <v>108.09</v>
      </c>
      <c r="I63" s="20" t="n">
        <f aca="false">TRUNC(F63 * H63, 2)</f>
        <v>11309.45</v>
      </c>
      <c r="J63" s="21" t="n">
        <f aca="false">I63 / 6733199.77</f>
        <v>0.00167965460499028</v>
      </c>
    </row>
    <row r="64" customFormat="false" ht="39" hidden="false" customHeight="true" outlineLevel="0" collapsed="false">
      <c r="A64" s="17" t="s">
        <v>174</v>
      </c>
      <c r="B64" s="17" t="s">
        <v>175</v>
      </c>
      <c r="C64" s="17" t="s">
        <v>23</v>
      </c>
      <c r="D64" s="18" t="s">
        <v>176</v>
      </c>
      <c r="E64" s="17" t="s">
        <v>139</v>
      </c>
      <c r="F64" s="19" t="n">
        <v>78.7</v>
      </c>
      <c r="G64" s="20" t="n">
        <v>13.6</v>
      </c>
      <c r="H64" s="20" t="n">
        <f aca="false">TRUNC(G64 * (1 + 28.82 / 100), 2)</f>
        <v>17.51</v>
      </c>
      <c r="I64" s="20" t="n">
        <f aca="false">TRUNC(F64 * H64, 2)</f>
        <v>1378.03</v>
      </c>
      <c r="J64" s="21" t="n">
        <f aca="false">I64 / 6733199.77</f>
        <v>0.000204661980495493</v>
      </c>
    </row>
    <row r="65" customFormat="false" ht="39" hidden="false" customHeight="true" outlineLevel="0" collapsed="false">
      <c r="A65" s="17" t="s">
        <v>177</v>
      </c>
      <c r="B65" s="17" t="s">
        <v>178</v>
      </c>
      <c r="C65" s="17" t="s">
        <v>23</v>
      </c>
      <c r="D65" s="18" t="s">
        <v>179</v>
      </c>
      <c r="E65" s="17" t="s">
        <v>139</v>
      </c>
      <c r="F65" s="19" t="n">
        <v>276.9</v>
      </c>
      <c r="G65" s="20" t="n">
        <v>11.09</v>
      </c>
      <c r="H65" s="20" t="n">
        <f aca="false">TRUNC(G65 * (1 + 28.82 / 100), 2)</f>
        <v>14.28</v>
      </c>
      <c r="I65" s="20" t="n">
        <f aca="false">TRUNC(F65 * H65, 2)</f>
        <v>3954.13</v>
      </c>
      <c r="J65" s="21" t="n">
        <f aca="false">I65 / 6733199.77</f>
        <v>0.000587258678647522</v>
      </c>
    </row>
    <row r="66" customFormat="false" ht="26" hidden="false" customHeight="true" outlineLevel="0" collapsed="false">
      <c r="A66" s="17" t="s">
        <v>180</v>
      </c>
      <c r="B66" s="17" t="s">
        <v>181</v>
      </c>
      <c r="C66" s="17" t="s">
        <v>23</v>
      </c>
      <c r="D66" s="18" t="s">
        <v>182</v>
      </c>
      <c r="E66" s="17" t="s">
        <v>139</v>
      </c>
      <c r="F66" s="19" t="n">
        <v>247.3</v>
      </c>
      <c r="G66" s="20" t="n">
        <v>15.47</v>
      </c>
      <c r="H66" s="20" t="n">
        <f aca="false">TRUNC(G66 * (1 + 28.82 / 100), 2)</f>
        <v>19.92</v>
      </c>
      <c r="I66" s="20" t="n">
        <f aca="false">TRUNC(F66 * H66, 2)</f>
        <v>4926.21</v>
      </c>
      <c r="J66" s="21" t="n">
        <f aca="false">I66 / 6733199.77</f>
        <v>0.000731629859245956</v>
      </c>
    </row>
    <row r="67" customFormat="false" ht="26" hidden="false" customHeight="true" outlineLevel="0" collapsed="false">
      <c r="A67" s="17" t="s">
        <v>183</v>
      </c>
      <c r="B67" s="17" t="s">
        <v>141</v>
      </c>
      <c r="C67" s="17" t="s">
        <v>48</v>
      </c>
      <c r="D67" s="18" t="s">
        <v>142</v>
      </c>
      <c r="E67" s="17" t="s">
        <v>103</v>
      </c>
      <c r="F67" s="19" t="n">
        <v>10.45</v>
      </c>
      <c r="G67" s="20" t="n">
        <v>961.82</v>
      </c>
      <c r="H67" s="20" t="n">
        <f aca="false">TRUNC(G67 * (1 + 28.82 / 100), 2)</f>
        <v>1239.01</v>
      </c>
      <c r="I67" s="20" t="n">
        <f aca="false">TRUNC(F67 * H67, 2)</f>
        <v>12947.65</v>
      </c>
      <c r="J67" s="21" t="n">
        <f aca="false">I67 / 6733199.77</f>
        <v>0.00192295646086259</v>
      </c>
    </row>
    <row r="68" customFormat="false" ht="24" hidden="false" customHeight="true" outlineLevel="0" collapsed="false">
      <c r="A68" s="12" t="s">
        <v>184</v>
      </c>
      <c r="B68" s="12"/>
      <c r="C68" s="12"/>
      <c r="D68" s="13" t="s">
        <v>185</v>
      </c>
      <c r="E68" s="13"/>
      <c r="F68" s="14"/>
      <c r="G68" s="13"/>
      <c r="H68" s="13"/>
      <c r="I68" s="15" t="n">
        <v>715867</v>
      </c>
      <c r="J68" s="16" t="n">
        <f aca="false">I68 / 6733199.77</f>
        <v>0.106318990146345</v>
      </c>
    </row>
    <row r="69" customFormat="false" ht="24" hidden="false" customHeight="true" outlineLevel="0" collapsed="false">
      <c r="A69" s="12" t="s">
        <v>186</v>
      </c>
      <c r="B69" s="12"/>
      <c r="C69" s="12"/>
      <c r="D69" s="13" t="s">
        <v>187</v>
      </c>
      <c r="E69" s="13"/>
      <c r="F69" s="14"/>
      <c r="G69" s="13"/>
      <c r="H69" s="13"/>
      <c r="I69" s="15" t="n">
        <v>274252.38</v>
      </c>
      <c r="J69" s="16" t="n">
        <f aca="false">I69 / 6733199.77</f>
        <v>0.0407313594380403</v>
      </c>
    </row>
    <row r="70" customFormat="false" ht="52" hidden="false" customHeight="true" outlineLevel="0" collapsed="false">
      <c r="A70" s="17" t="s">
        <v>188</v>
      </c>
      <c r="B70" s="17" t="s">
        <v>189</v>
      </c>
      <c r="C70" s="17" t="s">
        <v>23</v>
      </c>
      <c r="D70" s="18" t="s">
        <v>190</v>
      </c>
      <c r="E70" s="17" t="s">
        <v>54</v>
      </c>
      <c r="F70" s="19" t="n">
        <v>1048.53</v>
      </c>
      <c r="G70" s="20" t="n">
        <v>46.03</v>
      </c>
      <c r="H70" s="20" t="n">
        <f aca="false">TRUNC(G70 * (1 + 28.82 / 100), 2)</f>
        <v>59.29</v>
      </c>
      <c r="I70" s="20" t="n">
        <f aca="false">TRUNC(F70 * H70, 2)</f>
        <v>62167.34</v>
      </c>
      <c r="J70" s="21" t="n">
        <f aca="false">I70 / 6733199.77</f>
        <v>0.00923295641352997</v>
      </c>
    </row>
    <row r="71" customFormat="false" ht="52" hidden="false" customHeight="true" outlineLevel="0" collapsed="false">
      <c r="A71" s="17" t="s">
        <v>191</v>
      </c>
      <c r="B71" s="17" t="s">
        <v>192</v>
      </c>
      <c r="C71" s="17" t="s">
        <v>23</v>
      </c>
      <c r="D71" s="18" t="s">
        <v>193</v>
      </c>
      <c r="E71" s="17" t="s">
        <v>139</v>
      </c>
      <c r="F71" s="19" t="n">
        <v>1354</v>
      </c>
      <c r="G71" s="20" t="n">
        <v>17.23</v>
      </c>
      <c r="H71" s="20" t="n">
        <f aca="false">TRUNC(G71 * (1 + 28.82 / 100), 2)</f>
        <v>22.19</v>
      </c>
      <c r="I71" s="20" t="n">
        <f aca="false">TRUNC(F71 * H71, 2)</f>
        <v>30045.26</v>
      </c>
      <c r="J71" s="21" t="n">
        <f aca="false">I71 / 6733199.77</f>
        <v>0.00446225584065806</v>
      </c>
    </row>
    <row r="72" customFormat="false" ht="52" hidden="false" customHeight="true" outlineLevel="0" collapsed="false">
      <c r="A72" s="17" t="s">
        <v>194</v>
      </c>
      <c r="B72" s="17" t="s">
        <v>195</v>
      </c>
      <c r="C72" s="17" t="s">
        <v>23</v>
      </c>
      <c r="D72" s="18" t="s">
        <v>196</v>
      </c>
      <c r="E72" s="17" t="s">
        <v>139</v>
      </c>
      <c r="F72" s="19" t="n">
        <v>253</v>
      </c>
      <c r="G72" s="20" t="n">
        <v>15.77</v>
      </c>
      <c r="H72" s="20" t="n">
        <f aca="false">TRUNC(G72 * (1 + 28.82 / 100), 2)</f>
        <v>20.31</v>
      </c>
      <c r="I72" s="20" t="n">
        <f aca="false">TRUNC(F72 * H72, 2)</f>
        <v>5138.43</v>
      </c>
      <c r="J72" s="21" t="n">
        <f aca="false">I72 / 6733199.77</f>
        <v>0.000763148306232417</v>
      </c>
    </row>
    <row r="73" customFormat="false" ht="39" hidden="false" customHeight="true" outlineLevel="0" collapsed="false">
      <c r="A73" s="17" t="s">
        <v>197</v>
      </c>
      <c r="B73" s="17" t="s">
        <v>198</v>
      </c>
      <c r="C73" s="17" t="s">
        <v>23</v>
      </c>
      <c r="D73" s="18" t="s">
        <v>199</v>
      </c>
      <c r="E73" s="17" t="s">
        <v>139</v>
      </c>
      <c r="F73" s="19" t="n">
        <v>2240</v>
      </c>
      <c r="G73" s="20" t="n">
        <v>13.57</v>
      </c>
      <c r="H73" s="20" t="n">
        <f aca="false">TRUNC(G73 * (1 + 28.82 / 100), 2)</f>
        <v>17.48</v>
      </c>
      <c r="I73" s="20" t="n">
        <f aca="false">TRUNC(F73 * H73, 2)</f>
        <v>39155.2</v>
      </c>
      <c r="J73" s="21" t="n">
        <f aca="false">I73 / 6733199.77</f>
        <v>0.00581524406485863</v>
      </c>
    </row>
    <row r="74" customFormat="false" ht="52" hidden="false" customHeight="true" outlineLevel="0" collapsed="false">
      <c r="A74" s="17" t="s">
        <v>200</v>
      </c>
      <c r="B74" s="17" t="s">
        <v>201</v>
      </c>
      <c r="C74" s="17" t="s">
        <v>23</v>
      </c>
      <c r="D74" s="18" t="s">
        <v>202</v>
      </c>
      <c r="E74" s="17" t="s">
        <v>139</v>
      </c>
      <c r="F74" s="19" t="n">
        <v>1885</v>
      </c>
      <c r="G74" s="20" t="n">
        <v>12.71</v>
      </c>
      <c r="H74" s="20" t="n">
        <f aca="false">TRUNC(G74 * (1 + 28.82 / 100), 2)</f>
        <v>16.37</v>
      </c>
      <c r="I74" s="20" t="n">
        <f aca="false">TRUNC(F74 * H74, 2)</f>
        <v>30857.45</v>
      </c>
      <c r="J74" s="21" t="n">
        <f aca="false">I74 / 6733199.77</f>
        <v>0.00458288051061346</v>
      </c>
    </row>
    <row r="75" customFormat="false" ht="52" hidden="false" customHeight="true" outlineLevel="0" collapsed="false">
      <c r="A75" s="17" t="s">
        <v>203</v>
      </c>
      <c r="B75" s="17" t="s">
        <v>204</v>
      </c>
      <c r="C75" s="17" t="s">
        <v>23</v>
      </c>
      <c r="D75" s="18" t="s">
        <v>205</v>
      </c>
      <c r="E75" s="17" t="s">
        <v>139</v>
      </c>
      <c r="F75" s="19" t="n">
        <v>506</v>
      </c>
      <c r="G75" s="20" t="n">
        <v>10.61</v>
      </c>
      <c r="H75" s="20" t="n">
        <f aca="false">TRUNC(G75 * (1 + 28.82 / 100), 2)</f>
        <v>13.66</v>
      </c>
      <c r="I75" s="20" t="n">
        <f aca="false">TRUNC(F75 * H75, 2)</f>
        <v>6911.96</v>
      </c>
      <c r="J75" s="21" t="n">
        <f aca="false">I75 / 6733199.77</f>
        <v>0.00102654907564105</v>
      </c>
    </row>
    <row r="76" customFormat="false" ht="39" hidden="false" customHeight="true" outlineLevel="0" collapsed="false">
      <c r="A76" s="17" t="s">
        <v>206</v>
      </c>
      <c r="B76" s="17" t="s">
        <v>207</v>
      </c>
      <c r="C76" s="17" t="s">
        <v>23</v>
      </c>
      <c r="D76" s="18" t="s">
        <v>208</v>
      </c>
      <c r="E76" s="17" t="s">
        <v>139</v>
      </c>
      <c r="F76" s="19" t="n">
        <v>316</v>
      </c>
      <c r="G76" s="20" t="n">
        <v>9.1</v>
      </c>
      <c r="H76" s="20" t="n">
        <f aca="false">TRUNC(G76 * (1 + 28.82 / 100), 2)</f>
        <v>11.72</v>
      </c>
      <c r="I76" s="20" t="n">
        <f aca="false">TRUNC(F76 * H76, 2)</f>
        <v>3703.52</v>
      </c>
      <c r="J76" s="21" t="n">
        <f aca="false">I76 / 6733199.77</f>
        <v>0.000550038633414853</v>
      </c>
    </row>
    <row r="77" customFormat="false" ht="39" hidden="false" customHeight="true" outlineLevel="0" collapsed="false">
      <c r="A77" s="17" t="s">
        <v>209</v>
      </c>
      <c r="B77" s="17" t="s">
        <v>210</v>
      </c>
      <c r="C77" s="17" t="s">
        <v>23</v>
      </c>
      <c r="D77" s="18" t="s">
        <v>211</v>
      </c>
      <c r="E77" s="17" t="s">
        <v>139</v>
      </c>
      <c r="F77" s="19" t="n">
        <v>90</v>
      </c>
      <c r="G77" s="20" t="n">
        <v>10.28</v>
      </c>
      <c r="H77" s="20" t="n">
        <f aca="false">TRUNC(G77 * (1 + 28.82 / 100), 2)</f>
        <v>13.24</v>
      </c>
      <c r="I77" s="20" t="n">
        <f aca="false">TRUNC(F77 * H77, 2)</f>
        <v>1191.6</v>
      </c>
      <c r="J77" s="21" t="n">
        <f aca="false">I77 / 6733199.77</f>
        <v>0.00017697380750668</v>
      </c>
    </row>
    <row r="78" customFormat="false" ht="26" hidden="false" customHeight="true" outlineLevel="0" collapsed="false">
      <c r="A78" s="17" t="s">
        <v>212</v>
      </c>
      <c r="B78" s="17" t="s">
        <v>141</v>
      </c>
      <c r="C78" s="17" t="s">
        <v>48</v>
      </c>
      <c r="D78" s="18" t="s">
        <v>142</v>
      </c>
      <c r="E78" s="17" t="s">
        <v>103</v>
      </c>
      <c r="F78" s="19" t="n">
        <v>76.74</v>
      </c>
      <c r="G78" s="20" t="n">
        <v>961.82</v>
      </c>
      <c r="H78" s="20" t="n">
        <f aca="false">TRUNC(G78 * (1 + 28.82 / 100), 2)</f>
        <v>1239.01</v>
      </c>
      <c r="I78" s="20" t="n">
        <f aca="false">TRUNC(F78 * H78, 2)</f>
        <v>95081.62</v>
      </c>
      <c r="J78" s="21" t="n">
        <f aca="false">I78 / 6733199.77</f>
        <v>0.0141213127855852</v>
      </c>
    </row>
    <row r="79" customFormat="false" ht="24" hidden="false" customHeight="true" outlineLevel="0" collapsed="false">
      <c r="A79" s="12" t="s">
        <v>213</v>
      </c>
      <c r="B79" s="12"/>
      <c r="C79" s="12"/>
      <c r="D79" s="13" t="s">
        <v>214</v>
      </c>
      <c r="E79" s="13"/>
      <c r="F79" s="14"/>
      <c r="G79" s="13"/>
      <c r="H79" s="13"/>
      <c r="I79" s="15" t="n">
        <v>273208.87</v>
      </c>
      <c r="J79" s="16" t="n">
        <f aca="false">I79 / 6733199.77</f>
        <v>0.0405763796311661</v>
      </c>
    </row>
    <row r="80" customFormat="false" ht="52" hidden="false" customHeight="true" outlineLevel="0" collapsed="false">
      <c r="A80" s="17" t="s">
        <v>215</v>
      </c>
      <c r="B80" s="17" t="s">
        <v>189</v>
      </c>
      <c r="C80" s="17" t="s">
        <v>23</v>
      </c>
      <c r="D80" s="18" t="s">
        <v>190</v>
      </c>
      <c r="E80" s="17" t="s">
        <v>54</v>
      </c>
      <c r="F80" s="19" t="n">
        <v>1158.49</v>
      </c>
      <c r="G80" s="20" t="n">
        <v>46.03</v>
      </c>
      <c r="H80" s="20" t="n">
        <f aca="false">TRUNC(G80 * (1 + 28.82 / 100), 2)</f>
        <v>59.29</v>
      </c>
      <c r="I80" s="20" t="n">
        <f aca="false">TRUNC(F80 * H80, 2)</f>
        <v>68686.87</v>
      </c>
      <c r="J80" s="21" t="n">
        <f aca="false">I80 / 6733199.77</f>
        <v>0.0102012226498962</v>
      </c>
    </row>
    <row r="81" customFormat="false" ht="52" hidden="false" customHeight="true" outlineLevel="0" collapsed="false">
      <c r="A81" s="17" t="s">
        <v>216</v>
      </c>
      <c r="B81" s="17" t="s">
        <v>192</v>
      </c>
      <c r="C81" s="17" t="s">
        <v>23</v>
      </c>
      <c r="D81" s="18" t="s">
        <v>168</v>
      </c>
      <c r="E81" s="17" t="s">
        <v>139</v>
      </c>
      <c r="F81" s="19" t="n">
        <v>1346</v>
      </c>
      <c r="G81" s="20" t="n">
        <v>17.23</v>
      </c>
      <c r="H81" s="20" t="n">
        <f aca="false">TRUNC(G81 * (1 + 28.82 / 100), 2)</f>
        <v>22.19</v>
      </c>
      <c r="I81" s="20" t="n">
        <f aca="false">TRUNC(F81 * H81, 2)</f>
        <v>29867.74</v>
      </c>
      <c r="J81" s="21" t="n">
        <f aca="false">I81 / 6733199.77</f>
        <v>0.00443589096124501</v>
      </c>
    </row>
    <row r="82" customFormat="false" ht="52" hidden="false" customHeight="true" outlineLevel="0" collapsed="false">
      <c r="A82" s="17" t="s">
        <v>217</v>
      </c>
      <c r="B82" s="17" t="s">
        <v>195</v>
      </c>
      <c r="C82" s="17" t="s">
        <v>23</v>
      </c>
      <c r="D82" s="18" t="s">
        <v>218</v>
      </c>
      <c r="E82" s="17" t="s">
        <v>139</v>
      </c>
      <c r="F82" s="19" t="n">
        <v>406</v>
      </c>
      <c r="G82" s="20" t="n">
        <v>15.77</v>
      </c>
      <c r="H82" s="20" t="n">
        <f aca="false">TRUNC(G82 * (1 + 28.82 / 100), 2)</f>
        <v>20.31</v>
      </c>
      <c r="I82" s="20" t="n">
        <f aca="false">TRUNC(F82 * H82, 2)</f>
        <v>8245.86</v>
      </c>
      <c r="J82" s="21" t="n">
        <f aca="false">I82 / 6733199.77</f>
        <v>0.00122465696573265</v>
      </c>
    </row>
    <row r="83" customFormat="false" ht="52" hidden="false" customHeight="true" outlineLevel="0" collapsed="false">
      <c r="A83" s="17" t="s">
        <v>219</v>
      </c>
      <c r="B83" s="17" t="s">
        <v>220</v>
      </c>
      <c r="C83" s="17" t="s">
        <v>23</v>
      </c>
      <c r="D83" s="18" t="s">
        <v>221</v>
      </c>
      <c r="E83" s="17" t="s">
        <v>139</v>
      </c>
      <c r="F83" s="19" t="n">
        <v>1353</v>
      </c>
      <c r="G83" s="20" t="n">
        <v>14.45</v>
      </c>
      <c r="H83" s="20" t="n">
        <f aca="false">TRUNC(G83 * (1 + 28.82 / 100), 2)</f>
        <v>18.61</v>
      </c>
      <c r="I83" s="20" t="n">
        <f aca="false">TRUNC(F83 * H83, 2)</f>
        <v>25179.33</v>
      </c>
      <c r="J83" s="21" t="n">
        <f aca="false">I83 / 6733199.77</f>
        <v>0.00373957863424569</v>
      </c>
    </row>
    <row r="84" customFormat="false" ht="52" hidden="false" customHeight="true" outlineLevel="0" collapsed="false">
      <c r="A84" s="17" t="s">
        <v>222</v>
      </c>
      <c r="B84" s="17" t="s">
        <v>201</v>
      </c>
      <c r="C84" s="17" t="s">
        <v>23</v>
      </c>
      <c r="D84" s="18" t="s">
        <v>138</v>
      </c>
      <c r="E84" s="17" t="s">
        <v>139</v>
      </c>
      <c r="F84" s="19" t="n">
        <v>1959</v>
      </c>
      <c r="G84" s="20" t="n">
        <v>12.71</v>
      </c>
      <c r="H84" s="20" t="n">
        <f aca="false">TRUNC(G84 * (1 + 28.82 / 100), 2)</f>
        <v>16.37</v>
      </c>
      <c r="I84" s="20" t="n">
        <f aca="false">TRUNC(F84 * H84, 2)</f>
        <v>32068.83</v>
      </c>
      <c r="J84" s="21" t="n">
        <f aca="false">I84 / 6733199.77</f>
        <v>0.00476279200015478</v>
      </c>
    </row>
    <row r="85" customFormat="false" ht="52" hidden="false" customHeight="true" outlineLevel="0" collapsed="false">
      <c r="A85" s="17" t="s">
        <v>223</v>
      </c>
      <c r="B85" s="17" t="s">
        <v>204</v>
      </c>
      <c r="C85" s="17" t="s">
        <v>23</v>
      </c>
      <c r="D85" s="18" t="s">
        <v>224</v>
      </c>
      <c r="E85" s="17" t="s">
        <v>139</v>
      </c>
      <c r="F85" s="19" t="n">
        <v>32</v>
      </c>
      <c r="G85" s="20" t="n">
        <v>10.61</v>
      </c>
      <c r="H85" s="20" t="n">
        <f aca="false">TRUNC(G85 * (1 + 28.82 / 100), 2)</f>
        <v>13.66</v>
      </c>
      <c r="I85" s="20" t="n">
        <f aca="false">TRUNC(F85 * H85, 2)</f>
        <v>437.12</v>
      </c>
      <c r="J85" s="21" t="n">
        <f aca="false">I85 / 6733199.77</f>
        <v>6.49200996452835E-005</v>
      </c>
    </row>
    <row r="86" customFormat="false" ht="26" hidden="false" customHeight="true" outlineLevel="0" collapsed="false">
      <c r="A86" s="17" t="s">
        <v>225</v>
      </c>
      <c r="B86" s="17" t="s">
        <v>141</v>
      </c>
      <c r="C86" s="17" t="s">
        <v>48</v>
      </c>
      <c r="D86" s="18" t="s">
        <v>142</v>
      </c>
      <c r="E86" s="17" t="s">
        <v>103</v>
      </c>
      <c r="F86" s="19" t="n">
        <v>87.75</v>
      </c>
      <c r="G86" s="20" t="n">
        <v>961.82</v>
      </c>
      <c r="H86" s="20" t="n">
        <f aca="false">TRUNC(G86 * (1 + 28.82 / 100), 2)</f>
        <v>1239.01</v>
      </c>
      <c r="I86" s="20" t="n">
        <f aca="false">TRUNC(F86 * H86, 2)</f>
        <v>108723.12</v>
      </c>
      <c r="J86" s="21" t="n">
        <f aca="false">I86 / 6733199.77</f>
        <v>0.0161473183202464</v>
      </c>
    </row>
    <row r="87" customFormat="false" ht="26" hidden="false" customHeight="true" outlineLevel="0" collapsed="false">
      <c r="A87" s="12" t="s">
        <v>226</v>
      </c>
      <c r="B87" s="12"/>
      <c r="C87" s="12"/>
      <c r="D87" s="13" t="s">
        <v>227</v>
      </c>
      <c r="E87" s="13"/>
      <c r="F87" s="14"/>
      <c r="G87" s="13"/>
      <c r="H87" s="13"/>
      <c r="I87" s="15" t="n">
        <v>82797.84</v>
      </c>
      <c r="J87" s="16" t="n">
        <f aca="false">I87 / 6733199.77</f>
        <v>0.0122969528349521</v>
      </c>
    </row>
    <row r="88" customFormat="false" ht="52" hidden="false" customHeight="true" outlineLevel="0" collapsed="false">
      <c r="A88" s="17" t="s">
        <v>228</v>
      </c>
      <c r="B88" s="17" t="s">
        <v>189</v>
      </c>
      <c r="C88" s="17" t="s">
        <v>23</v>
      </c>
      <c r="D88" s="18" t="s">
        <v>229</v>
      </c>
      <c r="E88" s="17" t="s">
        <v>54</v>
      </c>
      <c r="F88" s="19" t="n">
        <v>250</v>
      </c>
      <c r="G88" s="20" t="n">
        <v>46.03</v>
      </c>
      <c r="H88" s="20" t="n">
        <f aca="false">TRUNC(G88 * (1 + 28.82 / 100), 2)</f>
        <v>59.29</v>
      </c>
      <c r="I88" s="20" t="n">
        <f aca="false">TRUNC(F88 * H88, 2)</f>
        <v>14822.5</v>
      </c>
      <c r="J88" s="21" t="n">
        <f aca="false">I88 / 6733199.77</f>
        <v>0.0022014050535144</v>
      </c>
    </row>
    <row r="89" customFormat="false" ht="52" hidden="false" customHeight="true" outlineLevel="0" collapsed="false">
      <c r="A89" s="17" t="s">
        <v>230</v>
      </c>
      <c r="B89" s="17" t="s">
        <v>195</v>
      </c>
      <c r="C89" s="17" t="s">
        <v>23</v>
      </c>
      <c r="D89" s="18" t="s">
        <v>218</v>
      </c>
      <c r="E89" s="17" t="s">
        <v>139</v>
      </c>
      <c r="F89" s="19" t="n">
        <v>810.8</v>
      </c>
      <c r="G89" s="20" t="n">
        <v>15.77</v>
      </c>
      <c r="H89" s="20" t="n">
        <f aca="false">TRUNC(G89 * (1 + 28.82 / 100), 2)</f>
        <v>20.31</v>
      </c>
      <c r="I89" s="20" t="n">
        <f aca="false">TRUNC(F89 * H89, 2)</f>
        <v>16467.34</v>
      </c>
      <c r="J89" s="21" t="n">
        <f aca="false">I89 / 6733199.77</f>
        <v>0.00244569306756214</v>
      </c>
    </row>
    <row r="90" customFormat="false" ht="52" hidden="false" customHeight="true" outlineLevel="0" collapsed="false">
      <c r="A90" s="17" t="s">
        <v>231</v>
      </c>
      <c r="B90" s="17" t="s">
        <v>220</v>
      </c>
      <c r="C90" s="17" t="s">
        <v>23</v>
      </c>
      <c r="D90" s="18" t="s">
        <v>221</v>
      </c>
      <c r="E90" s="17" t="s">
        <v>139</v>
      </c>
      <c r="F90" s="19" t="n">
        <v>938.3</v>
      </c>
      <c r="G90" s="20" t="n">
        <v>14.45</v>
      </c>
      <c r="H90" s="20" t="n">
        <f aca="false">TRUNC(G90 * (1 + 28.82 / 100), 2)</f>
        <v>18.61</v>
      </c>
      <c r="I90" s="20" t="n">
        <f aca="false">TRUNC(F90 * H90, 2)</f>
        <v>17461.76</v>
      </c>
      <c r="J90" s="21" t="n">
        <f aca="false">I90 / 6733199.77</f>
        <v>0.00259338213575683</v>
      </c>
    </row>
    <row r="91" customFormat="false" ht="52" hidden="false" customHeight="true" outlineLevel="0" collapsed="false">
      <c r="A91" s="17" t="s">
        <v>232</v>
      </c>
      <c r="B91" s="17" t="s">
        <v>201</v>
      </c>
      <c r="C91" s="17" t="s">
        <v>23</v>
      </c>
      <c r="D91" s="18" t="s">
        <v>138</v>
      </c>
      <c r="E91" s="17" t="s">
        <v>139</v>
      </c>
      <c r="F91" s="19" t="n">
        <v>218</v>
      </c>
      <c r="G91" s="20" t="n">
        <v>12.71</v>
      </c>
      <c r="H91" s="20" t="n">
        <f aca="false">TRUNC(G91 * (1 + 28.82 / 100), 2)</f>
        <v>16.37</v>
      </c>
      <c r="I91" s="20" t="n">
        <f aca="false">TRUNC(F91 * H91, 2)</f>
        <v>3568.66</v>
      </c>
      <c r="J91" s="21" t="n">
        <f aca="false">I91 / 6733199.77</f>
        <v>0.00053000952324336</v>
      </c>
    </row>
    <row r="92" customFormat="false" ht="52" hidden="false" customHeight="true" outlineLevel="0" collapsed="false">
      <c r="A92" s="17" t="s">
        <v>233</v>
      </c>
      <c r="B92" s="17" t="s">
        <v>192</v>
      </c>
      <c r="C92" s="17" t="s">
        <v>23</v>
      </c>
      <c r="D92" s="18" t="s">
        <v>168</v>
      </c>
      <c r="E92" s="17" t="s">
        <v>139</v>
      </c>
      <c r="F92" s="19" t="n">
        <v>168.4</v>
      </c>
      <c r="G92" s="20" t="n">
        <v>17.23</v>
      </c>
      <c r="H92" s="20" t="n">
        <f aca="false">TRUNC(G92 * (1 + 28.82 / 100), 2)</f>
        <v>22.19</v>
      </c>
      <c r="I92" s="20" t="n">
        <f aca="false">TRUNC(F92 * H92, 2)</f>
        <v>3736.79</v>
      </c>
      <c r="J92" s="21" t="n">
        <f aca="false">I92 / 6733199.77</f>
        <v>0.000554979820537836</v>
      </c>
    </row>
    <row r="93" customFormat="false" ht="52" hidden="false" customHeight="true" outlineLevel="0" collapsed="false">
      <c r="A93" s="17" t="s">
        <v>234</v>
      </c>
      <c r="B93" s="17" t="s">
        <v>235</v>
      </c>
      <c r="C93" s="17" t="s">
        <v>23</v>
      </c>
      <c r="D93" s="18" t="s">
        <v>236</v>
      </c>
      <c r="E93" s="17" t="s">
        <v>139</v>
      </c>
      <c r="F93" s="19" t="n">
        <v>44.1</v>
      </c>
      <c r="G93" s="20" t="n">
        <v>9.87</v>
      </c>
      <c r="H93" s="20" t="n">
        <f aca="false">TRUNC(G93 * (1 + 28.82 / 100), 2)</f>
        <v>12.71</v>
      </c>
      <c r="I93" s="20" t="n">
        <f aca="false">TRUNC(F93 * H93, 2)</f>
        <v>560.51</v>
      </c>
      <c r="J93" s="21" t="n">
        <f aca="false">I93 / 6733199.77</f>
        <v>8.32457106793966E-005</v>
      </c>
    </row>
    <row r="94" customFormat="false" ht="26" hidden="false" customHeight="true" outlineLevel="0" collapsed="false">
      <c r="A94" s="17" t="s">
        <v>237</v>
      </c>
      <c r="B94" s="17" t="s">
        <v>141</v>
      </c>
      <c r="C94" s="17" t="s">
        <v>48</v>
      </c>
      <c r="D94" s="18" t="s">
        <v>142</v>
      </c>
      <c r="E94" s="17" t="s">
        <v>103</v>
      </c>
      <c r="F94" s="19" t="n">
        <v>21.13</v>
      </c>
      <c r="G94" s="20" t="n">
        <v>961.82</v>
      </c>
      <c r="H94" s="20" t="n">
        <f aca="false">TRUNC(G94 * (1 + 28.82 / 100), 2)</f>
        <v>1239.01</v>
      </c>
      <c r="I94" s="20" t="n">
        <f aca="false">TRUNC(F94 * H94, 2)</f>
        <v>26180.28</v>
      </c>
      <c r="J94" s="21" t="n">
        <f aca="false">I94 / 6733199.77</f>
        <v>0.00388823752365809</v>
      </c>
    </row>
    <row r="95" customFormat="false" ht="24" hidden="false" customHeight="true" outlineLevel="0" collapsed="false">
      <c r="A95" s="12" t="s">
        <v>238</v>
      </c>
      <c r="B95" s="12"/>
      <c r="C95" s="12"/>
      <c r="D95" s="13" t="s">
        <v>239</v>
      </c>
      <c r="E95" s="13"/>
      <c r="F95" s="14"/>
      <c r="G95" s="13"/>
      <c r="H95" s="13"/>
      <c r="I95" s="15" t="n">
        <v>85607.91</v>
      </c>
      <c r="J95" s="16" t="n">
        <f aca="false">I95 / 6733199.77</f>
        <v>0.0127142982421863</v>
      </c>
    </row>
    <row r="96" customFormat="false" ht="52" hidden="false" customHeight="true" outlineLevel="0" collapsed="false">
      <c r="A96" s="17" t="s">
        <v>240</v>
      </c>
      <c r="B96" s="17" t="s">
        <v>189</v>
      </c>
      <c r="C96" s="17" t="s">
        <v>23</v>
      </c>
      <c r="D96" s="18" t="s">
        <v>190</v>
      </c>
      <c r="E96" s="17" t="s">
        <v>54</v>
      </c>
      <c r="F96" s="19" t="n">
        <v>438.9</v>
      </c>
      <c r="G96" s="20" t="n">
        <v>46.03</v>
      </c>
      <c r="H96" s="20" t="n">
        <f aca="false">TRUNC(G96 * (1 + 28.82 / 100), 2)</f>
        <v>59.29</v>
      </c>
      <c r="I96" s="20" t="n">
        <f aca="false">TRUNC(F96 * H96, 2)</f>
        <v>26022.38</v>
      </c>
      <c r="J96" s="21" t="n">
        <f aca="false">I96 / 6733199.77</f>
        <v>0.00386478656343208</v>
      </c>
    </row>
    <row r="97" customFormat="false" ht="39" hidden="false" customHeight="true" outlineLevel="0" collapsed="false">
      <c r="A97" s="17" t="s">
        <v>241</v>
      </c>
      <c r="B97" s="17" t="s">
        <v>175</v>
      </c>
      <c r="C97" s="17" t="s">
        <v>23</v>
      </c>
      <c r="D97" s="18" t="s">
        <v>176</v>
      </c>
      <c r="E97" s="17" t="s">
        <v>139</v>
      </c>
      <c r="F97" s="19" t="n">
        <v>633.3</v>
      </c>
      <c r="G97" s="20" t="n">
        <v>13.6</v>
      </c>
      <c r="H97" s="20" t="n">
        <f aca="false">TRUNC(G97 * (1 + 28.82 / 100), 2)</f>
        <v>17.51</v>
      </c>
      <c r="I97" s="20" t="n">
        <f aca="false">TRUNC(F97 * H97, 2)</f>
        <v>11089.08</v>
      </c>
      <c r="J97" s="21" t="n">
        <f aca="false">I97 / 6733199.77</f>
        <v>0.00164692573795416</v>
      </c>
    </row>
    <row r="98" customFormat="false" ht="39" hidden="false" customHeight="true" outlineLevel="0" collapsed="false">
      <c r="A98" s="17" t="s">
        <v>242</v>
      </c>
      <c r="B98" s="17" t="s">
        <v>243</v>
      </c>
      <c r="C98" s="17" t="s">
        <v>23</v>
      </c>
      <c r="D98" s="18" t="s">
        <v>244</v>
      </c>
      <c r="E98" s="17" t="s">
        <v>139</v>
      </c>
      <c r="F98" s="19" t="n">
        <v>0.2</v>
      </c>
      <c r="G98" s="20" t="n">
        <v>13</v>
      </c>
      <c r="H98" s="20" t="n">
        <f aca="false">TRUNC(G98 * (1 + 28.82 / 100), 2)</f>
        <v>16.74</v>
      </c>
      <c r="I98" s="20" t="n">
        <f aca="false">TRUNC(F98 * H98, 2)</f>
        <v>3.34</v>
      </c>
      <c r="J98" s="21" t="n">
        <f aca="false">I98 / 6733199.77</f>
        <v>4.9604944366592E-007</v>
      </c>
    </row>
    <row r="99" customFormat="false" ht="39" hidden="false" customHeight="true" outlineLevel="0" collapsed="false">
      <c r="A99" s="17" t="s">
        <v>245</v>
      </c>
      <c r="B99" s="17" t="s">
        <v>246</v>
      </c>
      <c r="C99" s="17" t="s">
        <v>23</v>
      </c>
      <c r="D99" s="18" t="s">
        <v>247</v>
      </c>
      <c r="E99" s="17" t="s">
        <v>139</v>
      </c>
      <c r="F99" s="19" t="n">
        <v>905.7</v>
      </c>
      <c r="G99" s="20" t="n">
        <v>12.35</v>
      </c>
      <c r="H99" s="20" t="n">
        <f aca="false">TRUNC(G99 * (1 + 28.82 / 100), 2)</f>
        <v>15.9</v>
      </c>
      <c r="I99" s="20" t="n">
        <f aca="false">TRUNC(F99 * H99, 2)</f>
        <v>14400.63</v>
      </c>
      <c r="J99" s="21" t="n">
        <f aca="false">I99 / 6733199.77</f>
        <v>0.00213874985028106</v>
      </c>
    </row>
    <row r="100" customFormat="false" ht="39" hidden="false" customHeight="true" outlineLevel="0" collapsed="false">
      <c r="A100" s="17" t="s">
        <v>248</v>
      </c>
      <c r="B100" s="17" t="s">
        <v>178</v>
      </c>
      <c r="C100" s="17" t="s">
        <v>23</v>
      </c>
      <c r="D100" s="18" t="s">
        <v>179</v>
      </c>
      <c r="E100" s="17" t="s">
        <v>139</v>
      </c>
      <c r="F100" s="19" t="n">
        <v>253</v>
      </c>
      <c r="G100" s="20" t="n">
        <v>11.09</v>
      </c>
      <c r="H100" s="20" t="n">
        <f aca="false">TRUNC(G100 * (1 + 28.82 / 100), 2)</f>
        <v>14.28</v>
      </c>
      <c r="I100" s="20" t="n">
        <f aca="false">TRUNC(F100 * H100, 2)</f>
        <v>3612.84</v>
      </c>
      <c r="J100" s="21" t="n">
        <f aca="false">I100 / 6733199.77</f>
        <v>0.00053657103953712</v>
      </c>
    </row>
    <row r="101" customFormat="false" ht="26" hidden="false" customHeight="true" outlineLevel="0" collapsed="false">
      <c r="A101" s="17" t="s">
        <v>249</v>
      </c>
      <c r="B101" s="17" t="s">
        <v>141</v>
      </c>
      <c r="C101" s="17" t="s">
        <v>48</v>
      </c>
      <c r="D101" s="18" t="s">
        <v>142</v>
      </c>
      <c r="E101" s="17" t="s">
        <v>103</v>
      </c>
      <c r="F101" s="19" t="n">
        <v>24.6</v>
      </c>
      <c r="G101" s="20" t="n">
        <v>961.82</v>
      </c>
      <c r="H101" s="20" t="n">
        <f aca="false">TRUNC(G101 * (1 + 28.82 / 100), 2)</f>
        <v>1239.01</v>
      </c>
      <c r="I101" s="20" t="n">
        <f aca="false">TRUNC(F101 * H101, 2)</f>
        <v>30479.64</v>
      </c>
      <c r="J101" s="21" t="n">
        <f aca="false">I101 / 6733199.77</f>
        <v>0.00452676900153818</v>
      </c>
    </row>
    <row r="102" customFormat="false" ht="24" hidden="false" customHeight="true" outlineLevel="0" collapsed="false">
      <c r="A102" s="12" t="s">
        <v>250</v>
      </c>
      <c r="B102" s="12"/>
      <c r="C102" s="12"/>
      <c r="D102" s="13" t="s">
        <v>251</v>
      </c>
      <c r="E102" s="13"/>
      <c r="F102" s="14"/>
      <c r="G102" s="13"/>
      <c r="H102" s="13"/>
      <c r="I102" s="15" t="n">
        <v>490528.15</v>
      </c>
      <c r="J102" s="16" t="n">
        <f aca="false">I102 / 6733199.77</f>
        <v>0.0728521604520877</v>
      </c>
    </row>
    <row r="103" customFormat="false" ht="24" hidden="false" customHeight="true" outlineLevel="0" collapsed="false">
      <c r="A103" s="12" t="s">
        <v>252</v>
      </c>
      <c r="B103" s="12"/>
      <c r="C103" s="12"/>
      <c r="D103" s="13" t="s">
        <v>253</v>
      </c>
      <c r="E103" s="13"/>
      <c r="F103" s="14"/>
      <c r="G103" s="13"/>
      <c r="H103" s="13"/>
      <c r="I103" s="15" t="n">
        <v>384594.32</v>
      </c>
      <c r="J103" s="16" t="n">
        <f aca="false">I103 / 6733199.77</f>
        <v>0.0571191013392434</v>
      </c>
    </row>
    <row r="104" customFormat="false" ht="52" hidden="false" customHeight="true" outlineLevel="0" collapsed="false">
      <c r="A104" s="17" t="s">
        <v>254</v>
      </c>
      <c r="B104" s="17" t="s">
        <v>255</v>
      </c>
      <c r="C104" s="17" t="s">
        <v>23</v>
      </c>
      <c r="D104" s="18" t="s">
        <v>256</v>
      </c>
      <c r="E104" s="17" t="s">
        <v>54</v>
      </c>
      <c r="F104" s="19" t="n">
        <v>2414.69</v>
      </c>
      <c r="G104" s="20" t="n">
        <v>111.34</v>
      </c>
      <c r="H104" s="20" t="n">
        <f aca="false">TRUNC(G104 * (1 + 28.82 / 100), 2)</f>
        <v>143.42</v>
      </c>
      <c r="I104" s="20" t="n">
        <f aca="false">TRUNC(F104 * H104, 2)</f>
        <v>346314.83</v>
      </c>
      <c r="J104" s="21" t="n">
        <f aca="false">I104 / 6733199.77</f>
        <v>0.0514339157948376</v>
      </c>
    </row>
    <row r="105" customFormat="false" ht="26" hidden="false" customHeight="true" outlineLevel="0" collapsed="false">
      <c r="A105" s="17" t="s">
        <v>257</v>
      </c>
      <c r="B105" s="17" t="s">
        <v>258</v>
      </c>
      <c r="C105" s="17" t="s">
        <v>23</v>
      </c>
      <c r="D105" s="18" t="s">
        <v>259</v>
      </c>
      <c r="E105" s="17" t="s">
        <v>156</v>
      </c>
      <c r="F105" s="19" t="n">
        <v>522.56</v>
      </c>
      <c r="G105" s="20" t="n">
        <v>6.7</v>
      </c>
      <c r="H105" s="20" t="n">
        <f aca="false">TRUNC(G105 * (1 + 28.82 / 100), 2)</f>
        <v>8.63</v>
      </c>
      <c r="I105" s="20" t="n">
        <f aca="false">TRUNC(F105 * H105, 2)</f>
        <v>4509.69</v>
      </c>
      <c r="J105" s="21" t="n">
        <f aca="false">I105 / 6733199.77</f>
        <v>0.00066976922622927</v>
      </c>
    </row>
    <row r="106" customFormat="false" ht="26" hidden="false" customHeight="true" outlineLevel="0" collapsed="false">
      <c r="A106" s="17" t="s">
        <v>260</v>
      </c>
      <c r="B106" s="17" t="s">
        <v>261</v>
      </c>
      <c r="C106" s="17" t="s">
        <v>43</v>
      </c>
      <c r="D106" s="18" t="s">
        <v>262</v>
      </c>
      <c r="E106" s="17" t="s">
        <v>156</v>
      </c>
      <c r="F106" s="19" t="n">
        <v>180</v>
      </c>
      <c r="G106" s="20" t="n">
        <v>145.64</v>
      </c>
      <c r="H106" s="20" t="n">
        <f aca="false">TRUNC(G106 * (1 + 28.82 / 100), 2)</f>
        <v>187.61</v>
      </c>
      <c r="I106" s="20" t="n">
        <f aca="false">TRUNC(F106 * H106, 2)</f>
        <v>33769.8</v>
      </c>
      <c r="J106" s="21" t="n">
        <f aca="false">I106 / 6733199.77</f>
        <v>0.00501541631817646</v>
      </c>
    </row>
    <row r="107" customFormat="false" ht="24" hidden="false" customHeight="true" outlineLevel="0" collapsed="false">
      <c r="A107" s="12" t="s">
        <v>263</v>
      </c>
      <c r="B107" s="12"/>
      <c r="C107" s="12"/>
      <c r="D107" s="13" t="s">
        <v>264</v>
      </c>
      <c r="E107" s="13"/>
      <c r="F107" s="14"/>
      <c r="G107" s="13"/>
      <c r="H107" s="13"/>
      <c r="I107" s="15" t="n">
        <v>23255.34</v>
      </c>
      <c r="J107" s="16" t="n">
        <f aca="false">I107 / 6733199.77</f>
        <v>0.0034538318770245</v>
      </c>
    </row>
    <row r="108" customFormat="false" ht="39" hidden="false" customHeight="true" outlineLevel="0" collapsed="false">
      <c r="A108" s="17" t="s">
        <v>265</v>
      </c>
      <c r="B108" s="17" t="s">
        <v>266</v>
      </c>
      <c r="C108" s="17" t="s">
        <v>23</v>
      </c>
      <c r="D108" s="18" t="s">
        <v>267</v>
      </c>
      <c r="E108" s="17" t="s">
        <v>54</v>
      </c>
      <c r="F108" s="19" t="n">
        <v>120.04</v>
      </c>
      <c r="G108" s="20" t="n">
        <v>150.39</v>
      </c>
      <c r="H108" s="20" t="n">
        <f aca="false">TRUNC(G108 * (1 + 28.82 / 100), 2)</f>
        <v>193.73</v>
      </c>
      <c r="I108" s="20" t="n">
        <f aca="false">TRUNC(F108 * H108, 2)</f>
        <v>23255.34</v>
      </c>
      <c r="J108" s="21" t="n">
        <f aca="false">I108 / 6733199.77</f>
        <v>0.0034538318770245</v>
      </c>
    </row>
    <row r="109" customFormat="false" ht="24" hidden="false" customHeight="true" outlineLevel="0" collapsed="false">
      <c r="A109" s="12" t="s">
        <v>268</v>
      </c>
      <c r="B109" s="12"/>
      <c r="C109" s="12"/>
      <c r="D109" s="13" t="s">
        <v>269</v>
      </c>
      <c r="E109" s="13"/>
      <c r="F109" s="14"/>
      <c r="G109" s="13"/>
      <c r="H109" s="13"/>
      <c r="I109" s="15" t="n">
        <v>20495.59</v>
      </c>
      <c r="J109" s="16" t="n">
        <f aca="false">I109 / 6733199.77</f>
        <v>0.00304395988536072</v>
      </c>
    </row>
    <row r="110" customFormat="false" ht="39" hidden="false" customHeight="true" outlineLevel="0" collapsed="false">
      <c r="A110" s="17" t="s">
        <v>270</v>
      </c>
      <c r="B110" s="17" t="s">
        <v>271</v>
      </c>
      <c r="C110" s="17" t="s">
        <v>23</v>
      </c>
      <c r="D110" s="18" t="s">
        <v>272</v>
      </c>
      <c r="E110" s="17" t="s">
        <v>54</v>
      </c>
      <c r="F110" s="19" t="n">
        <v>14.52</v>
      </c>
      <c r="G110" s="20" t="n">
        <v>957.37</v>
      </c>
      <c r="H110" s="20" t="n">
        <f aca="false">TRUNC(G110 * (1 + 28.82 / 100), 2)</f>
        <v>1233.28</v>
      </c>
      <c r="I110" s="20" t="n">
        <f aca="false">TRUNC(F110 * H110, 2)</f>
        <v>17907.22</v>
      </c>
      <c r="J110" s="21" t="n">
        <f aca="false">I110 / 6733199.77</f>
        <v>0.0026595408738333</v>
      </c>
    </row>
    <row r="111" customFormat="false" ht="52" hidden="false" customHeight="true" outlineLevel="0" collapsed="false">
      <c r="A111" s="17" t="s">
        <v>273</v>
      </c>
      <c r="B111" s="17" t="s">
        <v>274</v>
      </c>
      <c r="C111" s="17" t="s">
        <v>23</v>
      </c>
      <c r="D111" s="18" t="s">
        <v>275</v>
      </c>
      <c r="E111" s="17" t="s">
        <v>54</v>
      </c>
      <c r="F111" s="19" t="n">
        <v>17.12</v>
      </c>
      <c r="G111" s="20" t="n">
        <v>117.37</v>
      </c>
      <c r="H111" s="20" t="n">
        <f aca="false">TRUNC(G111 * (1 + 28.82 / 100), 2)</f>
        <v>151.19</v>
      </c>
      <c r="I111" s="20" t="n">
        <f aca="false">TRUNC(F111 * H111, 2)</f>
        <v>2588.37</v>
      </c>
      <c r="J111" s="21" t="n">
        <f aca="false">I111 / 6733199.77</f>
        <v>0.000384419011527412</v>
      </c>
    </row>
    <row r="112" customFormat="false" ht="24" hidden="false" customHeight="true" outlineLevel="0" collapsed="false">
      <c r="A112" s="12" t="s">
        <v>276</v>
      </c>
      <c r="B112" s="12"/>
      <c r="C112" s="12"/>
      <c r="D112" s="13" t="s">
        <v>277</v>
      </c>
      <c r="E112" s="13"/>
      <c r="F112" s="14"/>
      <c r="G112" s="13"/>
      <c r="H112" s="13"/>
      <c r="I112" s="15" t="n">
        <v>62182.9</v>
      </c>
      <c r="J112" s="16" t="n">
        <f aca="false">I112 / 6733199.77</f>
        <v>0.00923526735045914</v>
      </c>
    </row>
    <row r="113" customFormat="false" ht="24" hidden="false" customHeight="true" outlineLevel="0" collapsed="false">
      <c r="A113" s="12" t="s">
        <v>278</v>
      </c>
      <c r="B113" s="12"/>
      <c r="C113" s="12"/>
      <c r="D113" s="13" t="s">
        <v>279</v>
      </c>
      <c r="E113" s="13"/>
      <c r="F113" s="14"/>
      <c r="G113" s="13"/>
      <c r="H113" s="13"/>
      <c r="I113" s="15" t="n">
        <v>16879.06</v>
      </c>
      <c r="J113" s="16" t="n">
        <f aca="false">I113 / 6733199.77</f>
        <v>0.0025068408151508</v>
      </c>
    </row>
    <row r="114" customFormat="false" ht="26" hidden="false" customHeight="true" outlineLevel="0" collapsed="false">
      <c r="A114" s="17" t="s">
        <v>280</v>
      </c>
      <c r="B114" s="17" t="s">
        <v>281</v>
      </c>
      <c r="C114" s="17" t="s">
        <v>23</v>
      </c>
      <c r="D114" s="18" t="s">
        <v>282</v>
      </c>
      <c r="E114" s="17" t="s">
        <v>156</v>
      </c>
      <c r="F114" s="19" t="n">
        <v>76.15</v>
      </c>
      <c r="G114" s="20" t="n">
        <v>85.65</v>
      </c>
      <c r="H114" s="20" t="n">
        <f aca="false">TRUNC(G114 * (1 + 28.82 / 100), 2)</f>
        <v>110.33</v>
      </c>
      <c r="I114" s="20" t="n">
        <f aca="false">TRUNC(F114 * H114, 2)</f>
        <v>8401.62</v>
      </c>
      <c r="J114" s="21" t="n">
        <f aca="false">I114 / 6733199.77</f>
        <v>0.001247790097872</v>
      </c>
    </row>
    <row r="115" customFormat="false" ht="26" hidden="false" customHeight="true" outlineLevel="0" collapsed="false">
      <c r="A115" s="17" t="s">
        <v>283</v>
      </c>
      <c r="B115" s="17" t="s">
        <v>284</v>
      </c>
      <c r="C115" s="17" t="s">
        <v>23</v>
      </c>
      <c r="D115" s="18" t="s">
        <v>285</v>
      </c>
      <c r="E115" s="17" t="s">
        <v>156</v>
      </c>
      <c r="F115" s="19" t="n">
        <v>63.53</v>
      </c>
      <c r="G115" s="20" t="n">
        <v>103.59</v>
      </c>
      <c r="H115" s="20" t="n">
        <f aca="false">TRUNC(G115 * (1 + 28.82 / 100), 2)</f>
        <v>133.44</v>
      </c>
      <c r="I115" s="20" t="n">
        <f aca="false">TRUNC(F115 * H115, 2)</f>
        <v>8477.44</v>
      </c>
      <c r="J115" s="21" t="n">
        <f aca="false">I115 / 6733199.77</f>
        <v>0.00125905071727881</v>
      </c>
    </row>
    <row r="116" customFormat="false" ht="24" hidden="false" customHeight="true" outlineLevel="0" collapsed="false">
      <c r="A116" s="12" t="s">
        <v>286</v>
      </c>
      <c r="B116" s="12"/>
      <c r="C116" s="12"/>
      <c r="D116" s="13" t="s">
        <v>287</v>
      </c>
      <c r="E116" s="13"/>
      <c r="F116" s="14"/>
      <c r="G116" s="13"/>
      <c r="H116" s="13"/>
      <c r="I116" s="15" t="n">
        <v>45303.84</v>
      </c>
      <c r="J116" s="16" t="n">
        <f aca="false">I116 / 6733199.77</f>
        <v>0.00672842653530834</v>
      </c>
    </row>
    <row r="117" customFormat="false" ht="26" hidden="false" customHeight="true" outlineLevel="0" collapsed="false">
      <c r="A117" s="17" t="s">
        <v>288</v>
      </c>
      <c r="B117" s="17" t="s">
        <v>289</v>
      </c>
      <c r="C117" s="17" t="s">
        <v>23</v>
      </c>
      <c r="D117" s="18" t="s">
        <v>290</v>
      </c>
      <c r="E117" s="17" t="s">
        <v>156</v>
      </c>
      <c r="F117" s="19" t="n">
        <v>6.6</v>
      </c>
      <c r="G117" s="20" t="n">
        <v>89.45</v>
      </c>
      <c r="H117" s="20" t="n">
        <f aca="false">TRUNC(G117 * (1 + 28.82 / 100), 2)</f>
        <v>115.22</v>
      </c>
      <c r="I117" s="20" t="n">
        <f aca="false">TRUNC(F117 * H117, 2)</f>
        <v>760.45</v>
      </c>
      <c r="J117" s="21" t="n">
        <f aca="false">I117 / 6733199.77</f>
        <v>0.0001129403591125</v>
      </c>
    </row>
    <row r="118" customFormat="false" ht="26" hidden="false" customHeight="true" outlineLevel="0" collapsed="false">
      <c r="A118" s="17" t="s">
        <v>291</v>
      </c>
      <c r="B118" s="17" t="s">
        <v>292</v>
      </c>
      <c r="C118" s="17" t="s">
        <v>23</v>
      </c>
      <c r="D118" s="18" t="s">
        <v>293</v>
      </c>
      <c r="E118" s="17" t="s">
        <v>156</v>
      </c>
      <c r="F118" s="19" t="n">
        <v>145.8</v>
      </c>
      <c r="G118" s="20" t="n">
        <v>102.2</v>
      </c>
      <c r="H118" s="20" t="n">
        <f aca="false">TRUNC(G118 * (1 + 28.82 / 100), 2)</f>
        <v>131.65</v>
      </c>
      <c r="I118" s="20" t="n">
        <f aca="false">TRUNC(F118 * H118, 2)</f>
        <v>19194.57</v>
      </c>
      <c r="J118" s="21" t="n">
        <f aca="false">I118 / 6733199.77</f>
        <v>0.00285073526045106</v>
      </c>
    </row>
    <row r="119" customFormat="false" ht="26" hidden="false" customHeight="true" outlineLevel="0" collapsed="false">
      <c r="A119" s="17" t="s">
        <v>294</v>
      </c>
      <c r="B119" s="17" t="s">
        <v>295</v>
      </c>
      <c r="C119" s="17" t="s">
        <v>23</v>
      </c>
      <c r="D119" s="18" t="s">
        <v>296</v>
      </c>
      <c r="E119" s="17" t="s">
        <v>156</v>
      </c>
      <c r="F119" s="19" t="n">
        <v>4.1</v>
      </c>
      <c r="G119" s="20" t="n">
        <v>85.63</v>
      </c>
      <c r="H119" s="20" t="n">
        <f aca="false">TRUNC(G119 * (1 + 28.82 / 100), 2)</f>
        <v>110.3</v>
      </c>
      <c r="I119" s="20" t="n">
        <f aca="false">TRUNC(F119 * H119, 2)</f>
        <v>452.23</v>
      </c>
      <c r="J119" s="21" t="n">
        <f aca="false">I119 / 6733199.77</f>
        <v>6.71642035655805E-005</v>
      </c>
    </row>
    <row r="120" customFormat="false" ht="26" hidden="false" customHeight="true" outlineLevel="0" collapsed="false">
      <c r="A120" s="17" t="s">
        <v>297</v>
      </c>
      <c r="B120" s="17" t="s">
        <v>298</v>
      </c>
      <c r="C120" s="17" t="s">
        <v>23</v>
      </c>
      <c r="D120" s="18" t="s">
        <v>299</v>
      </c>
      <c r="E120" s="17" t="s">
        <v>156</v>
      </c>
      <c r="F120" s="19" t="n">
        <v>199.7</v>
      </c>
      <c r="G120" s="20" t="n">
        <v>96.78</v>
      </c>
      <c r="H120" s="20" t="n">
        <f aca="false">TRUNC(G120 * (1 + 28.82 / 100), 2)</f>
        <v>124.67</v>
      </c>
      <c r="I120" s="20" t="n">
        <f aca="false">TRUNC(F120 * H120, 2)</f>
        <v>24896.59</v>
      </c>
      <c r="J120" s="21" t="n">
        <f aca="false">I120 / 6733199.77</f>
        <v>0.00369758671217919</v>
      </c>
    </row>
    <row r="121" customFormat="false" ht="24" hidden="false" customHeight="true" outlineLevel="0" collapsed="false">
      <c r="A121" s="12" t="s">
        <v>300</v>
      </c>
      <c r="B121" s="12"/>
      <c r="C121" s="12"/>
      <c r="D121" s="13" t="s">
        <v>301</v>
      </c>
      <c r="E121" s="13"/>
      <c r="F121" s="14"/>
      <c r="G121" s="13"/>
      <c r="H121" s="13"/>
      <c r="I121" s="15" t="n">
        <v>309577.44</v>
      </c>
      <c r="J121" s="16" t="n">
        <f aca="false">I121 / 6733199.77</f>
        <v>0.045977759545964</v>
      </c>
    </row>
    <row r="122" customFormat="false" ht="24" hidden="false" customHeight="true" outlineLevel="0" collapsed="false">
      <c r="A122" s="12" t="s">
        <v>302</v>
      </c>
      <c r="B122" s="12"/>
      <c r="C122" s="12"/>
      <c r="D122" s="13" t="s">
        <v>303</v>
      </c>
      <c r="E122" s="13"/>
      <c r="F122" s="14"/>
      <c r="G122" s="13"/>
      <c r="H122" s="13"/>
      <c r="I122" s="15" t="n">
        <v>63218.68</v>
      </c>
      <c r="J122" s="16" t="n">
        <f aca="false">I122 / 6733199.77</f>
        <v>0.00938909911475863</v>
      </c>
    </row>
    <row r="123" customFormat="false" ht="65" hidden="false" customHeight="true" outlineLevel="0" collapsed="false">
      <c r="A123" s="17" t="s">
        <v>304</v>
      </c>
      <c r="B123" s="17" t="s">
        <v>305</v>
      </c>
      <c r="C123" s="17" t="s">
        <v>23</v>
      </c>
      <c r="D123" s="18" t="s">
        <v>306</v>
      </c>
      <c r="E123" s="17" t="s">
        <v>61</v>
      </c>
      <c r="F123" s="19" t="n">
        <v>6</v>
      </c>
      <c r="G123" s="20" t="n">
        <v>883.1</v>
      </c>
      <c r="H123" s="20" t="n">
        <f aca="false">TRUNC(G123 * (1 + 28.82 / 100), 2)</f>
        <v>1137.6</v>
      </c>
      <c r="I123" s="20" t="n">
        <f aca="false">TRUNC(F123 * H123, 2)</f>
        <v>6825.6</v>
      </c>
      <c r="J123" s="21" t="n">
        <f aca="false">I123 / 6733199.77</f>
        <v>0.00101372307864853</v>
      </c>
    </row>
    <row r="124" customFormat="false" ht="65" hidden="false" customHeight="true" outlineLevel="0" collapsed="false">
      <c r="A124" s="17" t="s">
        <v>307</v>
      </c>
      <c r="B124" s="17" t="s">
        <v>308</v>
      </c>
      <c r="C124" s="17" t="s">
        <v>23</v>
      </c>
      <c r="D124" s="18" t="s">
        <v>309</v>
      </c>
      <c r="E124" s="17" t="s">
        <v>61</v>
      </c>
      <c r="F124" s="19" t="n">
        <v>6</v>
      </c>
      <c r="G124" s="20" t="n">
        <v>1447.91</v>
      </c>
      <c r="H124" s="20" t="n">
        <f aca="false">TRUNC(G124 * (1 + 28.82 / 100), 2)</f>
        <v>1865.19</v>
      </c>
      <c r="I124" s="20" t="n">
        <f aca="false">TRUNC(F124 * H124, 2)</f>
        <v>11191.14</v>
      </c>
      <c r="J124" s="21" t="n">
        <f aca="false">I124 / 6733199.77</f>
        <v>0.00166208346436749</v>
      </c>
    </row>
    <row r="125" customFormat="false" ht="65" hidden="false" customHeight="true" outlineLevel="0" collapsed="false">
      <c r="A125" s="17" t="s">
        <v>310</v>
      </c>
      <c r="B125" s="17" t="s">
        <v>311</v>
      </c>
      <c r="C125" s="17" t="s">
        <v>23</v>
      </c>
      <c r="D125" s="18" t="s">
        <v>312</v>
      </c>
      <c r="E125" s="17" t="s">
        <v>61</v>
      </c>
      <c r="F125" s="19" t="n">
        <v>26</v>
      </c>
      <c r="G125" s="20" t="n">
        <v>929.15</v>
      </c>
      <c r="H125" s="20" t="n">
        <f aca="false">TRUNC(G125 * (1 + 28.82 / 100), 2)</f>
        <v>1196.93</v>
      </c>
      <c r="I125" s="20" t="n">
        <f aca="false">TRUNC(F125 * H125, 2)</f>
        <v>31120.18</v>
      </c>
      <c r="J125" s="21" t="n">
        <f aca="false">I125 / 6733199.77</f>
        <v>0.00462190059155188</v>
      </c>
    </row>
    <row r="126" customFormat="false" ht="26" hidden="false" customHeight="true" outlineLevel="0" collapsed="false">
      <c r="A126" s="17" t="s">
        <v>313</v>
      </c>
      <c r="B126" s="17" t="s">
        <v>314</v>
      </c>
      <c r="C126" s="17" t="s">
        <v>43</v>
      </c>
      <c r="D126" s="18" t="s">
        <v>315</v>
      </c>
      <c r="E126" s="17" t="s">
        <v>61</v>
      </c>
      <c r="F126" s="19" t="n">
        <v>8</v>
      </c>
      <c r="G126" s="20" t="n">
        <v>1366.42</v>
      </c>
      <c r="H126" s="20" t="n">
        <f aca="false">TRUNC(G126 * (1 + 28.82 / 100), 2)</f>
        <v>1760.22</v>
      </c>
      <c r="I126" s="20" t="n">
        <f aca="false">TRUNC(F126 * H126, 2)</f>
        <v>14081.76</v>
      </c>
      <c r="J126" s="21" t="n">
        <f aca="false">I126 / 6733199.77</f>
        <v>0.00209139198019072</v>
      </c>
    </row>
    <row r="127" customFormat="false" ht="26" hidden="false" customHeight="true" outlineLevel="0" collapsed="false">
      <c r="A127" s="12" t="s">
        <v>316</v>
      </c>
      <c r="B127" s="12"/>
      <c r="C127" s="12"/>
      <c r="D127" s="13" t="s">
        <v>317</v>
      </c>
      <c r="E127" s="13"/>
      <c r="F127" s="14"/>
      <c r="G127" s="13"/>
      <c r="H127" s="13"/>
      <c r="I127" s="15" t="n">
        <v>8747.41</v>
      </c>
      <c r="J127" s="16" t="n">
        <f aca="false">I127 / 6733199.77</f>
        <v>0.00129914606707117</v>
      </c>
    </row>
    <row r="128" customFormat="false" ht="26" hidden="false" customHeight="true" outlineLevel="0" collapsed="false">
      <c r="A128" s="17" t="s">
        <v>318</v>
      </c>
      <c r="B128" s="17" t="s">
        <v>319</v>
      </c>
      <c r="C128" s="17" t="s">
        <v>43</v>
      </c>
      <c r="D128" s="18" t="s">
        <v>320</v>
      </c>
      <c r="E128" s="17" t="s">
        <v>54</v>
      </c>
      <c r="F128" s="19" t="n">
        <v>1.31</v>
      </c>
      <c r="G128" s="20" t="n">
        <v>152.55</v>
      </c>
      <c r="H128" s="20" t="n">
        <f aca="false">TRUNC(G128 * (1 + 28.82 / 100), 2)</f>
        <v>196.51</v>
      </c>
      <c r="I128" s="20" t="n">
        <f aca="false">TRUNC(F128 * H128, 2)</f>
        <v>257.42</v>
      </c>
      <c r="J128" s="21" t="n">
        <f aca="false">I128 / 6733199.77</f>
        <v>3.8231451433677E-005</v>
      </c>
    </row>
    <row r="129" customFormat="false" ht="26" hidden="false" customHeight="true" outlineLevel="0" collapsed="false">
      <c r="A129" s="17" t="s">
        <v>321</v>
      </c>
      <c r="B129" s="17" t="s">
        <v>322</v>
      </c>
      <c r="C129" s="17" t="s">
        <v>23</v>
      </c>
      <c r="D129" s="18" t="s">
        <v>323</v>
      </c>
      <c r="E129" s="17" t="s">
        <v>61</v>
      </c>
      <c r="F129" s="19" t="n">
        <v>15</v>
      </c>
      <c r="G129" s="20" t="n">
        <v>336</v>
      </c>
      <c r="H129" s="20" t="n">
        <f aca="false">TRUNC(G129 * (1 + 28.82 / 100), 2)</f>
        <v>432.83</v>
      </c>
      <c r="I129" s="20" t="n">
        <f aca="false">TRUNC(F129 * H129, 2)</f>
        <v>6492.45</v>
      </c>
      <c r="J129" s="21" t="n">
        <f aca="false">I129 / 6733199.77</f>
        <v>0.000964244374409821</v>
      </c>
    </row>
    <row r="130" customFormat="false" ht="26" hidden="false" customHeight="true" outlineLevel="0" collapsed="false">
      <c r="A130" s="17" t="s">
        <v>324</v>
      </c>
      <c r="B130" s="17" t="s">
        <v>325</v>
      </c>
      <c r="C130" s="17" t="s">
        <v>43</v>
      </c>
      <c r="D130" s="18" t="s">
        <v>326</v>
      </c>
      <c r="E130" s="17" t="s">
        <v>54</v>
      </c>
      <c r="F130" s="19" t="n">
        <v>3.15</v>
      </c>
      <c r="G130" s="20" t="n">
        <v>492.27</v>
      </c>
      <c r="H130" s="20" t="n">
        <f aca="false">TRUNC(G130 * (1 + 28.82 / 100), 2)</f>
        <v>634.14</v>
      </c>
      <c r="I130" s="20" t="n">
        <f aca="false">TRUNC(F130 * H130, 2)</f>
        <v>1997.54</v>
      </c>
      <c r="J130" s="21" t="n">
        <f aca="false">I130 / 6733199.77</f>
        <v>0.000296670241227671</v>
      </c>
    </row>
    <row r="131" customFormat="false" ht="24" hidden="false" customHeight="true" outlineLevel="0" collapsed="false">
      <c r="A131" s="12" t="s">
        <v>327</v>
      </c>
      <c r="B131" s="12"/>
      <c r="C131" s="12"/>
      <c r="D131" s="13" t="s">
        <v>328</v>
      </c>
      <c r="E131" s="13"/>
      <c r="F131" s="14"/>
      <c r="G131" s="13"/>
      <c r="H131" s="13"/>
      <c r="I131" s="15" t="n">
        <v>29944.24</v>
      </c>
      <c r="J131" s="16" t="n">
        <f aca="false">I131 / 6733199.77</f>
        <v>0.00444725257275413</v>
      </c>
    </row>
    <row r="132" customFormat="false" ht="26" hidden="false" customHeight="true" outlineLevel="0" collapsed="false">
      <c r="A132" s="17" t="s">
        <v>329</v>
      </c>
      <c r="B132" s="17" t="s">
        <v>330</v>
      </c>
      <c r="C132" s="17" t="s">
        <v>23</v>
      </c>
      <c r="D132" s="18" t="s">
        <v>331</v>
      </c>
      <c r="E132" s="17" t="s">
        <v>54</v>
      </c>
      <c r="F132" s="19" t="n">
        <v>48.89</v>
      </c>
      <c r="G132" s="20" t="n">
        <v>464.09</v>
      </c>
      <c r="H132" s="20" t="n">
        <f aca="false">TRUNC(G132 * (1 + 28.82 / 100), 2)</f>
        <v>597.84</v>
      </c>
      <c r="I132" s="20" t="n">
        <f aca="false">TRUNC(F132 * H132, 2)</f>
        <v>29228.39</v>
      </c>
      <c r="J132" s="21" t="n">
        <f aca="false">I132 / 6733199.77</f>
        <v>0.00434093610741034</v>
      </c>
    </row>
    <row r="133" customFormat="false" ht="39" hidden="false" customHeight="true" outlineLevel="0" collapsed="false">
      <c r="A133" s="17" t="s">
        <v>332</v>
      </c>
      <c r="B133" s="17" t="s">
        <v>333</v>
      </c>
      <c r="C133" s="17" t="s">
        <v>43</v>
      </c>
      <c r="D133" s="18" t="s">
        <v>334</v>
      </c>
      <c r="E133" s="17" t="s">
        <v>335</v>
      </c>
      <c r="F133" s="19" t="n">
        <v>1</v>
      </c>
      <c r="G133" s="20" t="n">
        <v>555.7</v>
      </c>
      <c r="H133" s="20" t="n">
        <f aca="false">TRUNC(G133 * (1 + 28.82 / 100), 2)</f>
        <v>715.85</v>
      </c>
      <c r="I133" s="20" t="n">
        <f aca="false">TRUNC(F133 * H133, 2)</f>
        <v>715.85</v>
      </c>
      <c r="J133" s="21" t="n">
        <f aca="false">I133 / 6733199.77</f>
        <v>0.000106316465343787</v>
      </c>
    </row>
    <row r="134" customFormat="false" ht="24" hidden="false" customHeight="true" outlineLevel="0" collapsed="false">
      <c r="A134" s="12" t="s">
        <v>336</v>
      </c>
      <c r="B134" s="12"/>
      <c r="C134" s="12"/>
      <c r="D134" s="13" t="s">
        <v>337</v>
      </c>
      <c r="E134" s="13"/>
      <c r="F134" s="14"/>
      <c r="G134" s="13"/>
      <c r="H134" s="13"/>
      <c r="I134" s="15" t="n">
        <v>71841.26</v>
      </c>
      <c r="J134" s="16" t="n">
        <f aca="false">I134 / 6733199.77</f>
        <v>0.0106697057051673</v>
      </c>
    </row>
    <row r="135" customFormat="false" ht="26" hidden="false" customHeight="true" outlineLevel="0" collapsed="false">
      <c r="A135" s="17" t="s">
        <v>338</v>
      </c>
      <c r="B135" s="17" t="s">
        <v>339</v>
      </c>
      <c r="C135" s="17" t="s">
        <v>43</v>
      </c>
      <c r="D135" s="18" t="s">
        <v>340</v>
      </c>
      <c r="E135" s="17" t="s">
        <v>54</v>
      </c>
      <c r="F135" s="19" t="n">
        <v>84.61</v>
      </c>
      <c r="G135" s="20" t="n">
        <v>545.55</v>
      </c>
      <c r="H135" s="20" t="n">
        <f aca="false">TRUNC(G135 * (1 + 28.82 / 100), 2)</f>
        <v>702.77</v>
      </c>
      <c r="I135" s="20" t="n">
        <f aca="false">TRUNC(F135 * H135, 2)</f>
        <v>59461.36</v>
      </c>
      <c r="J135" s="21" t="n">
        <f aca="false">I135 / 6733199.77</f>
        <v>0.00883107022383802</v>
      </c>
    </row>
    <row r="136" customFormat="false" ht="24" hidden="false" customHeight="true" outlineLevel="0" collapsed="false">
      <c r="A136" s="17" t="s">
        <v>341</v>
      </c>
      <c r="B136" s="17" t="s">
        <v>342</v>
      </c>
      <c r="C136" s="17" t="s">
        <v>48</v>
      </c>
      <c r="D136" s="18" t="s">
        <v>343</v>
      </c>
      <c r="E136" s="17" t="s">
        <v>54</v>
      </c>
      <c r="F136" s="19" t="n">
        <v>26</v>
      </c>
      <c r="G136" s="20" t="n">
        <v>369.63</v>
      </c>
      <c r="H136" s="20" t="n">
        <f aca="false">TRUNC(G136 * (1 + 28.82 / 100), 2)</f>
        <v>476.15</v>
      </c>
      <c r="I136" s="20" t="n">
        <f aca="false">TRUNC(F136 * H136, 2)</f>
        <v>12379.9</v>
      </c>
      <c r="J136" s="21" t="n">
        <f aca="false">I136 / 6733199.77</f>
        <v>0.00183863548132926</v>
      </c>
    </row>
    <row r="137" customFormat="false" ht="24" hidden="false" customHeight="true" outlineLevel="0" collapsed="false">
      <c r="A137" s="12" t="s">
        <v>344</v>
      </c>
      <c r="B137" s="12"/>
      <c r="C137" s="12"/>
      <c r="D137" s="13" t="s">
        <v>345</v>
      </c>
      <c r="E137" s="13"/>
      <c r="F137" s="14"/>
      <c r="G137" s="13"/>
      <c r="H137" s="13"/>
      <c r="I137" s="15" t="n">
        <v>135825.85</v>
      </c>
      <c r="J137" s="16" t="n">
        <f aca="false">I137 / 6733199.77</f>
        <v>0.0201725560862128</v>
      </c>
    </row>
    <row r="138" customFormat="false" ht="24" hidden="false" customHeight="true" outlineLevel="0" collapsed="false">
      <c r="A138" s="17" t="s">
        <v>346</v>
      </c>
      <c r="B138" s="17" t="s">
        <v>347</v>
      </c>
      <c r="C138" s="17" t="s">
        <v>43</v>
      </c>
      <c r="D138" s="18" t="s">
        <v>348</v>
      </c>
      <c r="E138" s="17" t="s">
        <v>54</v>
      </c>
      <c r="F138" s="19" t="n">
        <v>5.38</v>
      </c>
      <c r="G138" s="20" t="n">
        <v>702.4</v>
      </c>
      <c r="H138" s="20" t="n">
        <f aca="false">TRUNC(G138 * (1 + 28.82 / 100), 2)</f>
        <v>904.83</v>
      </c>
      <c r="I138" s="20" t="n">
        <f aca="false">TRUNC(F138 * H138, 2)</f>
        <v>4867.98</v>
      </c>
      <c r="J138" s="21" t="n">
        <f aca="false">I138 / 6733199.77</f>
        <v>0.000722981667897253</v>
      </c>
    </row>
    <row r="139" customFormat="false" ht="26" hidden="false" customHeight="true" outlineLevel="0" collapsed="false">
      <c r="A139" s="17" t="s">
        <v>349</v>
      </c>
      <c r="B139" s="17" t="s">
        <v>350</v>
      </c>
      <c r="C139" s="17" t="s">
        <v>23</v>
      </c>
      <c r="D139" s="18" t="s">
        <v>351</v>
      </c>
      <c r="E139" s="17" t="s">
        <v>54</v>
      </c>
      <c r="F139" s="19" t="n">
        <v>5.38</v>
      </c>
      <c r="G139" s="20" t="n">
        <v>416.8</v>
      </c>
      <c r="H139" s="20" t="n">
        <f aca="false">TRUNC(G139 * (1 + 28.82 / 100), 2)</f>
        <v>536.92</v>
      </c>
      <c r="I139" s="20" t="n">
        <f aca="false">TRUNC(F139 * H139, 2)</f>
        <v>2888.62</v>
      </c>
      <c r="J139" s="21" t="n">
        <f aca="false">I139 / 6733199.77</f>
        <v>0.000429011480228218</v>
      </c>
    </row>
    <row r="140" customFormat="false" ht="39" hidden="false" customHeight="true" outlineLevel="0" collapsed="false">
      <c r="A140" s="17" t="s">
        <v>352</v>
      </c>
      <c r="B140" s="17" t="s">
        <v>353</v>
      </c>
      <c r="C140" s="17" t="s">
        <v>23</v>
      </c>
      <c r="D140" s="18" t="s">
        <v>354</v>
      </c>
      <c r="E140" s="17" t="s">
        <v>54</v>
      </c>
      <c r="F140" s="19" t="n">
        <v>2.36</v>
      </c>
      <c r="G140" s="20" t="n">
        <v>498.7</v>
      </c>
      <c r="H140" s="20" t="n">
        <f aca="false">TRUNC(G140 * (1 + 28.82 / 100), 2)</f>
        <v>642.42</v>
      </c>
      <c r="I140" s="20" t="n">
        <f aca="false">TRUNC(F140 * H140, 2)</f>
        <v>1516.11</v>
      </c>
      <c r="J140" s="21" t="n">
        <f aca="false">I140 / 6733199.77</f>
        <v>0.000225169317974951</v>
      </c>
    </row>
    <row r="141" customFormat="false" ht="39" hidden="false" customHeight="true" outlineLevel="0" collapsed="false">
      <c r="A141" s="17" t="s">
        <v>355</v>
      </c>
      <c r="B141" s="17" t="s">
        <v>356</v>
      </c>
      <c r="C141" s="17" t="s">
        <v>23</v>
      </c>
      <c r="D141" s="18" t="s">
        <v>357</v>
      </c>
      <c r="E141" s="17" t="s">
        <v>54</v>
      </c>
      <c r="F141" s="19" t="n">
        <v>19.98</v>
      </c>
      <c r="G141" s="20" t="n">
        <v>482.09</v>
      </c>
      <c r="H141" s="20" t="n">
        <f aca="false">TRUNC(G141 * (1 + 28.82 / 100), 2)</f>
        <v>621.02</v>
      </c>
      <c r="I141" s="20" t="n">
        <f aca="false">TRUNC(F141 * H141, 2)</f>
        <v>12407.97</v>
      </c>
      <c r="J141" s="21" t="n">
        <f aca="false">I141 / 6733199.77</f>
        <v>0.00184280437590522</v>
      </c>
    </row>
    <row r="142" customFormat="false" ht="24" hidden="false" customHeight="true" outlineLevel="0" collapsed="false">
      <c r="A142" s="17" t="s">
        <v>358</v>
      </c>
      <c r="B142" s="17" t="s">
        <v>359</v>
      </c>
      <c r="C142" s="17" t="s">
        <v>43</v>
      </c>
      <c r="D142" s="18" t="s">
        <v>360</v>
      </c>
      <c r="E142" s="17" t="s">
        <v>54</v>
      </c>
      <c r="F142" s="19" t="n">
        <v>123</v>
      </c>
      <c r="G142" s="20" t="n">
        <v>583.41</v>
      </c>
      <c r="H142" s="20" t="n">
        <f aca="false">TRUNC(G142 * (1 + 28.82 / 100), 2)</f>
        <v>751.54</v>
      </c>
      <c r="I142" s="20" t="n">
        <f aca="false">TRUNC(F142 * H142, 2)</f>
        <v>92439.42</v>
      </c>
      <c r="J142" s="21" t="n">
        <f aca="false">I142 / 6733199.77</f>
        <v>0.0137288990610181</v>
      </c>
    </row>
    <row r="143" customFormat="false" ht="26" hidden="false" customHeight="true" outlineLevel="0" collapsed="false">
      <c r="A143" s="17" t="s">
        <v>361</v>
      </c>
      <c r="B143" s="17" t="s">
        <v>362</v>
      </c>
      <c r="C143" s="17" t="s">
        <v>23</v>
      </c>
      <c r="D143" s="18" t="s">
        <v>363</v>
      </c>
      <c r="E143" s="17" t="s">
        <v>156</v>
      </c>
      <c r="F143" s="19" t="n">
        <v>398.12</v>
      </c>
      <c r="G143" s="20" t="n">
        <v>18.1</v>
      </c>
      <c r="H143" s="20" t="n">
        <f aca="false">TRUNC(G143 * (1 + 28.82 / 100), 2)</f>
        <v>23.31</v>
      </c>
      <c r="I143" s="20" t="n">
        <f aca="false">TRUNC(F143 * H143, 2)</f>
        <v>9280.17</v>
      </c>
      <c r="J143" s="21" t="n">
        <f aca="false">I143 / 6733199.77</f>
        <v>0.00137827040886981</v>
      </c>
    </row>
    <row r="144" customFormat="false" ht="24" hidden="false" customHeight="true" outlineLevel="0" collapsed="false">
      <c r="A144" s="17" t="s">
        <v>364</v>
      </c>
      <c r="B144" s="17" t="s">
        <v>365</v>
      </c>
      <c r="C144" s="17" t="s">
        <v>48</v>
      </c>
      <c r="D144" s="18" t="s">
        <v>366</v>
      </c>
      <c r="E144" s="17" t="s">
        <v>54</v>
      </c>
      <c r="F144" s="19" t="n">
        <v>23.08</v>
      </c>
      <c r="G144" s="20" t="n">
        <v>25.25</v>
      </c>
      <c r="H144" s="20" t="n">
        <f aca="false">TRUNC(G144 * (1 + 28.82 / 100), 2)</f>
        <v>32.52</v>
      </c>
      <c r="I144" s="20" t="n">
        <f aca="false">TRUNC(F144 * H144, 2)</f>
        <v>750.56</v>
      </c>
      <c r="J144" s="21" t="n">
        <f aca="false">I144 / 6733199.77</f>
        <v>0.000111471518095178</v>
      </c>
    </row>
    <row r="145" customFormat="false" ht="26" hidden="false" customHeight="true" outlineLevel="0" collapsed="false">
      <c r="A145" s="17" t="s">
        <v>367</v>
      </c>
      <c r="B145" s="17" t="s">
        <v>368</v>
      </c>
      <c r="C145" s="17" t="s">
        <v>23</v>
      </c>
      <c r="D145" s="18" t="s">
        <v>369</v>
      </c>
      <c r="E145" s="17" t="s">
        <v>54</v>
      </c>
      <c r="F145" s="19" t="n">
        <v>16.9</v>
      </c>
      <c r="G145" s="20" t="n">
        <v>536.28</v>
      </c>
      <c r="H145" s="20" t="n">
        <f aca="false">TRUNC(G145 * (1 + 28.82 / 100), 2)</f>
        <v>690.83</v>
      </c>
      <c r="I145" s="20" t="n">
        <f aca="false">TRUNC(F145 * H145, 2)</f>
        <v>11675.02</v>
      </c>
      <c r="J145" s="21" t="n">
        <f aca="false">I145 / 6733199.77</f>
        <v>0.0017339482562241</v>
      </c>
    </row>
    <row r="146" customFormat="false" ht="24" hidden="false" customHeight="true" outlineLevel="0" collapsed="false">
      <c r="A146" s="12" t="s">
        <v>370</v>
      </c>
      <c r="B146" s="12"/>
      <c r="C146" s="12"/>
      <c r="D146" s="13" t="s">
        <v>371</v>
      </c>
      <c r="E146" s="13"/>
      <c r="F146" s="14"/>
      <c r="G146" s="13"/>
      <c r="H146" s="13"/>
      <c r="I146" s="15" t="n">
        <v>812900.61</v>
      </c>
      <c r="J146" s="16" t="n">
        <f aca="false">I146 / 6733199.77</f>
        <v>0.120730208187481</v>
      </c>
    </row>
    <row r="147" customFormat="false" ht="24" hidden="false" customHeight="true" outlineLevel="0" collapsed="false">
      <c r="A147" s="17" t="s">
        <v>372</v>
      </c>
      <c r="B147" s="17" t="s">
        <v>373</v>
      </c>
      <c r="C147" s="17" t="s">
        <v>48</v>
      </c>
      <c r="D147" s="18" t="s">
        <v>374</v>
      </c>
      <c r="E147" s="17" t="s">
        <v>54</v>
      </c>
      <c r="F147" s="19" t="n">
        <v>1145</v>
      </c>
      <c r="G147" s="20" t="n">
        <v>271.22</v>
      </c>
      <c r="H147" s="20" t="n">
        <f aca="false">TRUNC(G147 * (1 + 28.82 / 100), 2)</f>
        <v>349.38</v>
      </c>
      <c r="I147" s="20" t="n">
        <f aca="false">TRUNC(F147 * H147, 2)</f>
        <v>400040.1</v>
      </c>
      <c r="J147" s="21" t="n">
        <f aca="false">I147 / 6733199.77</f>
        <v>0.0594130745655865</v>
      </c>
    </row>
    <row r="148" customFormat="false" ht="39" hidden="false" customHeight="true" outlineLevel="0" collapsed="false">
      <c r="A148" s="17" t="s">
        <v>375</v>
      </c>
      <c r="B148" s="17" t="s">
        <v>376</v>
      </c>
      <c r="C148" s="17" t="s">
        <v>23</v>
      </c>
      <c r="D148" s="18" t="s">
        <v>377</v>
      </c>
      <c r="E148" s="17" t="s">
        <v>54</v>
      </c>
      <c r="F148" s="19" t="n">
        <v>1133.27</v>
      </c>
      <c r="G148" s="20" t="n">
        <v>219.74</v>
      </c>
      <c r="H148" s="20" t="n">
        <f aca="false">TRUNC(G148 * (1 + 28.82 / 100), 2)</f>
        <v>283.06</v>
      </c>
      <c r="I148" s="20" t="n">
        <f aca="false">TRUNC(F148 * H148, 2)</f>
        <v>320783.4</v>
      </c>
      <c r="J148" s="21" t="n">
        <f aca="false">I148 / 6733199.77</f>
        <v>0.0476420440440905</v>
      </c>
    </row>
    <row r="149" customFormat="false" ht="39" hidden="false" customHeight="true" outlineLevel="0" collapsed="false">
      <c r="A149" s="17" t="s">
        <v>378</v>
      </c>
      <c r="B149" s="17" t="s">
        <v>379</v>
      </c>
      <c r="C149" s="17" t="s">
        <v>23</v>
      </c>
      <c r="D149" s="18" t="s">
        <v>380</v>
      </c>
      <c r="E149" s="17" t="s">
        <v>156</v>
      </c>
      <c r="F149" s="19" t="n">
        <v>35.63</v>
      </c>
      <c r="G149" s="20" t="n">
        <v>183.58</v>
      </c>
      <c r="H149" s="20" t="n">
        <f aca="false">TRUNC(G149 * (1 + 28.82 / 100), 2)</f>
        <v>236.48</v>
      </c>
      <c r="I149" s="20" t="n">
        <f aca="false">TRUNC(F149 * H149, 2)</f>
        <v>8425.78</v>
      </c>
      <c r="J149" s="21" t="n">
        <f aca="false">I149 / 6733199.77</f>
        <v>0.00125137828785971</v>
      </c>
    </row>
    <row r="150" customFormat="false" ht="39" hidden="false" customHeight="true" outlineLevel="0" collapsed="false">
      <c r="A150" s="17" t="s">
        <v>381</v>
      </c>
      <c r="B150" s="17" t="s">
        <v>382</v>
      </c>
      <c r="C150" s="17" t="s">
        <v>23</v>
      </c>
      <c r="D150" s="18" t="s">
        <v>383</v>
      </c>
      <c r="E150" s="17" t="s">
        <v>156</v>
      </c>
      <c r="F150" s="19" t="n">
        <v>223.94</v>
      </c>
      <c r="G150" s="20" t="n">
        <v>64.53</v>
      </c>
      <c r="H150" s="20" t="n">
        <f aca="false">TRUNC(G150 * (1 + 28.82 / 100), 2)</f>
        <v>83.12</v>
      </c>
      <c r="I150" s="20" t="n">
        <f aca="false">TRUNC(F150 * H150, 2)</f>
        <v>18613.89</v>
      </c>
      <c r="J150" s="21" t="n">
        <f aca="false">I150 / 6733199.77</f>
        <v>0.002764493945796</v>
      </c>
    </row>
    <row r="151" customFormat="false" ht="24" hidden="false" customHeight="true" outlineLevel="0" collapsed="false">
      <c r="A151" s="17" t="s">
        <v>384</v>
      </c>
      <c r="B151" s="17" t="s">
        <v>385</v>
      </c>
      <c r="C151" s="17" t="s">
        <v>43</v>
      </c>
      <c r="D151" s="18" t="s">
        <v>386</v>
      </c>
      <c r="E151" s="17" t="s">
        <v>387</v>
      </c>
      <c r="F151" s="19" t="n">
        <v>14.3</v>
      </c>
      <c r="G151" s="20" t="n">
        <v>150.2</v>
      </c>
      <c r="H151" s="20" t="n">
        <f aca="false">TRUNC(G151 * (1 + 28.82 / 100), 2)</f>
        <v>193.48</v>
      </c>
      <c r="I151" s="20" t="n">
        <f aca="false">TRUNC(F151 * H151, 2)</f>
        <v>2766.76</v>
      </c>
      <c r="J151" s="21" t="n">
        <f aca="false">I151 / 6733199.77</f>
        <v>0.000410913101424288</v>
      </c>
    </row>
    <row r="152" customFormat="false" ht="26" hidden="false" customHeight="true" outlineLevel="0" collapsed="false">
      <c r="A152" s="17" t="s">
        <v>388</v>
      </c>
      <c r="B152" s="17" t="s">
        <v>261</v>
      </c>
      <c r="C152" s="17" t="s">
        <v>43</v>
      </c>
      <c r="D152" s="18" t="s">
        <v>262</v>
      </c>
      <c r="E152" s="17" t="s">
        <v>156</v>
      </c>
      <c r="F152" s="19" t="n">
        <v>221.55</v>
      </c>
      <c r="G152" s="20" t="n">
        <v>145.64</v>
      </c>
      <c r="H152" s="20" t="n">
        <f aca="false">TRUNC(G152 * (1 + 28.82 / 100), 2)</f>
        <v>187.61</v>
      </c>
      <c r="I152" s="20" t="n">
        <f aca="false">TRUNC(F152 * H152, 2)</f>
        <v>41564.99</v>
      </c>
      <c r="J152" s="21" t="n">
        <f aca="false">I152 / 6733199.77</f>
        <v>0.00617314076810764</v>
      </c>
    </row>
    <row r="153" customFormat="false" ht="26" hidden="false" customHeight="true" outlineLevel="0" collapsed="false">
      <c r="A153" s="17" t="s">
        <v>389</v>
      </c>
      <c r="B153" s="17" t="s">
        <v>390</v>
      </c>
      <c r="C153" s="17" t="s">
        <v>23</v>
      </c>
      <c r="D153" s="18" t="s">
        <v>391</v>
      </c>
      <c r="E153" s="17" t="s">
        <v>156</v>
      </c>
      <c r="F153" s="19" t="n">
        <v>221.55</v>
      </c>
      <c r="G153" s="20" t="n">
        <v>62.7</v>
      </c>
      <c r="H153" s="20" t="n">
        <f aca="false">TRUNC(G153 * (1 + 28.82 / 100), 2)</f>
        <v>80.77</v>
      </c>
      <c r="I153" s="20" t="n">
        <f aca="false">TRUNC(F153 * H153, 2)</f>
        <v>17894.59</v>
      </c>
      <c r="J153" s="21" t="n">
        <f aca="false">I153 / 6733199.77</f>
        <v>0.00265766509405082</v>
      </c>
    </row>
    <row r="154" customFormat="false" ht="52" hidden="false" customHeight="true" outlineLevel="0" collapsed="false">
      <c r="A154" s="17" t="s">
        <v>392</v>
      </c>
      <c r="B154" s="17" t="s">
        <v>393</v>
      </c>
      <c r="C154" s="17" t="s">
        <v>23</v>
      </c>
      <c r="D154" s="18" t="s">
        <v>394</v>
      </c>
      <c r="E154" s="17" t="s">
        <v>54</v>
      </c>
      <c r="F154" s="19" t="n">
        <v>37.86</v>
      </c>
      <c r="G154" s="20" t="n">
        <v>57.64</v>
      </c>
      <c r="H154" s="20" t="n">
        <f aca="false">TRUNC(G154 * (1 + 28.82 / 100), 2)</f>
        <v>74.25</v>
      </c>
      <c r="I154" s="20" t="n">
        <f aca="false">TRUNC(F154 * H154, 2)</f>
        <v>2811.1</v>
      </c>
      <c r="J154" s="21" t="n">
        <f aca="false">I154 / 6733199.77</f>
        <v>0.000417498380565649</v>
      </c>
    </row>
    <row r="155" customFormat="false" ht="24" hidden="false" customHeight="true" outlineLevel="0" collapsed="false">
      <c r="A155" s="12" t="s">
        <v>395</v>
      </c>
      <c r="B155" s="12"/>
      <c r="C155" s="12"/>
      <c r="D155" s="13" t="s">
        <v>396</v>
      </c>
      <c r="E155" s="13"/>
      <c r="F155" s="14"/>
      <c r="G155" s="13"/>
      <c r="H155" s="13"/>
      <c r="I155" s="15" t="n">
        <v>283542.83</v>
      </c>
      <c r="J155" s="16" t="n">
        <f aca="false">I155 / 6733199.77</f>
        <v>0.0421111566098684</v>
      </c>
    </row>
    <row r="156" customFormat="false" ht="24" hidden="false" customHeight="true" outlineLevel="0" collapsed="false">
      <c r="A156" s="12" t="s">
        <v>397</v>
      </c>
      <c r="B156" s="12"/>
      <c r="C156" s="12"/>
      <c r="D156" s="13" t="s">
        <v>398</v>
      </c>
      <c r="E156" s="13"/>
      <c r="F156" s="14"/>
      <c r="G156" s="13"/>
      <c r="H156" s="13"/>
      <c r="I156" s="15" t="n">
        <v>52276.39</v>
      </c>
      <c r="J156" s="16" t="n">
        <f aca="false">I156 / 6733199.77</f>
        <v>0.0077639743043002</v>
      </c>
    </row>
    <row r="157" customFormat="false" ht="26" hidden="false" customHeight="true" outlineLevel="0" collapsed="false">
      <c r="A157" s="17" t="s">
        <v>399</v>
      </c>
      <c r="B157" s="17" t="s">
        <v>400</v>
      </c>
      <c r="C157" s="17" t="s">
        <v>23</v>
      </c>
      <c r="D157" s="18" t="s">
        <v>401</v>
      </c>
      <c r="E157" s="17" t="s">
        <v>54</v>
      </c>
      <c r="F157" s="19" t="n">
        <v>1015.47</v>
      </c>
      <c r="G157" s="20" t="n">
        <v>39.97</v>
      </c>
      <c r="H157" s="20" t="n">
        <f aca="false">TRUNC(G157 * (1 + 28.82 / 100), 2)</f>
        <v>51.48</v>
      </c>
      <c r="I157" s="20" t="n">
        <f aca="false">TRUNC(F157 * H157, 2)</f>
        <v>52276.39</v>
      </c>
      <c r="J157" s="21" t="n">
        <f aca="false">I157 / 6733199.77</f>
        <v>0.0077639743043002</v>
      </c>
    </row>
    <row r="158" customFormat="false" ht="24" hidden="false" customHeight="true" outlineLevel="0" collapsed="false">
      <c r="A158" s="12" t="s">
        <v>402</v>
      </c>
      <c r="B158" s="12"/>
      <c r="C158" s="12"/>
      <c r="D158" s="13" t="s">
        <v>403</v>
      </c>
      <c r="E158" s="13"/>
      <c r="F158" s="14"/>
      <c r="G158" s="13"/>
      <c r="H158" s="13"/>
      <c r="I158" s="15" t="n">
        <v>103088.93</v>
      </c>
      <c r="J158" s="16" t="n">
        <f aca="false">I158 / 6733199.77</f>
        <v>0.015310540830723</v>
      </c>
    </row>
    <row r="159" customFormat="false" ht="39" hidden="false" customHeight="true" outlineLevel="0" collapsed="false">
      <c r="A159" s="17" t="s">
        <v>404</v>
      </c>
      <c r="B159" s="17" t="s">
        <v>405</v>
      </c>
      <c r="C159" s="17" t="s">
        <v>23</v>
      </c>
      <c r="D159" s="18" t="s">
        <v>406</v>
      </c>
      <c r="E159" s="17" t="s">
        <v>54</v>
      </c>
      <c r="F159" s="19" t="n">
        <v>1570.52</v>
      </c>
      <c r="G159" s="20" t="n">
        <v>50.96</v>
      </c>
      <c r="H159" s="20" t="n">
        <f aca="false">TRUNC(G159 * (1 + 28.82 / 100), 2)</f>
        <v>65.64</v>
      </c>
      <c r="I159" s="20" t="n">
        <f aca="false">TRUNC(F159 * H159, 2)</f>
        <v>103088.93</v>
      </c>
      <c r="J159" s="21" t="n">
        <f aca="false">I159 / 6733199.77</f>
        <v>0.015310540830723</v>
      </c>
    </row>
    <row r="160" customFormat="false" ht="24" hidden="false" customHeight="true" outlineLevel="0" collapsed="false">
      <c r="A160" s="12" t="s">
        <v>407</v>
      </c>
      <c r="B160" s="12"/>
      <c r="C160" s="12"/>
      <c r="D160" s="13" t="s">
        <v>408</v>
      </c>
      <c r="E160" s="13"/>
      <c r="F160" s="14"/>
      <c r="G160" s="13"/>
      <c r="H160" s="13"/>
      <c r="I160" s="15" t="n">
        <v>43286</v>
      </c>
      <c r="J160" s="16" t="n">
        <f aca="false">I160 / 6733199.77</f>
        <v>0.00642874138279132</v>
      </c>
    </row>
    <row r="161" customFormat="false" ht="39" hidden="false" customHeight="true" outlineLevel="0" collapsed="false">
      <c r="A161" s="17" t="s">
        <v>409</v>
      </c>
      <c r="B161" s="17" t="s">
        <v>410</v>
      </c>
      <c r="C161" s="17" t="s">
        <v>23</v>
      </c>
      <c r="D161" s="18" t="s">
        <v>411</v>
      </c>
      <c r="E161" s="17" t="s">
        <v>54</v>
      </c>
      <c r="F161" s="19" t="n">
        <v>213.63</v>
      </c>
      <c r="G161" s="20" t="n">
        <v>70.49</v>
      </c>
      <c r="H161" s="20" t="n">
        <f aca="false">TRUNC(G161 * (1 + 28.82 / 100), 2)</f>
        <v>90.8</v>
      </c>
      <c r="I161" s="20" t="n">
        <f aca="false">TRUNC(F161 * H161, 2)</f>
        <v>19397.6</v>
      </c>
      <c r="J161" s="21" t="n">
        <f aca="false">I161 / 6733199.77</f>
        <v>0.00288088882887846</v>
      </c>
    </row>
    <row r="162" customFormat="false" ht="39" hidden="false" customHeight="true" outlineLevel="0" collapsed="false">
      <c r="A162" s="17" t="s">
        <v>412</v>
      </c>
      <c r="B162" s="17" t="s">
        <v>413</v>
      </c>
      <c r="C162" s="17" t="s">
        <v>23</v>
      </c>
      <c r="D162" s="18" t="s">
        <v>414</v>
      </c>
      <c r="E162" s="17" t="s">
        <v>54</v>
      </c>
      <c r="F162" s="19" t="n">
        <v>109.76</v>
      </c>
      <c r="G162" s="20" t="n">
        <v>87.12</v>
      </c>
      <c r="H162" s="20" t="n">
        <f aca="false">TRUNC(G162 * (1 + 28.82 / 100), 2)</f>
        <v>112.22</v>
      </c>
      <c r="I162" s="20" t="n">
        <f aca="false">TRUNC(F162 * H162, 2)</f>
        <v>12317.26</v>
      </c>
      <c r="J162" s="21" t="n">
        <f aca="false">I162 / 6733199.77</f>
        <v>0.00182933232649356</v>
      </c>
    </row>
    <row r="163" customFormat="false" ht="52" hidden="false" customHeight="true" outlineLevel="0" collapsed="false">
      <c r="A163" s="17" t="s">
        <v>415</v>
      </c>
      <c r="B163" s="17" t="s">
        <v>416</v>
      </c>
      <c r="C163" s="17" t="s">
        <v>23</v>
      </c>
      <c r="D163" s="18" t="s">
        <v>417</v>
      </c>
      <c r="E163" s="17" t="s">
        <v>54</v>
      </c>
      <c r="F163" s="19" t="n">
        <v>109.76</v>
      </c>
      <c r="G163" s="20" t="n">
        <v>6.68</v>
      </c>
      <c r="H163" s="20" t="n">
        <f aca="false">TRUNC(G163 * (1 + 28.82 / 100), 2)</f>
        <v>8.6</v>
      </c>
      <c r="I163" s="20" t="n">
        <f aca="false">TRUNC(F163 * H163, 2)</f>
        <v>943.93</v>
      </c>
      <c r="J163" s="21" t="n">
        <f aca="false">I163 / 6733199.77</f>
        <v>0.000140190404598674</v>
      </c>
    </row>
    <row r="164" customFormat="false" ht="26" hidden="false" customHeight="true" outlineLevel="0" collapsed="false">
      <c r="A164" s="17" t="s">
        <v>418</v>
      </c>
      <c r="B164" s="17" t="s">
        <v>419</v>
      </c>
      <c r="C164" s="17" t="s">
        <v>23</v>
      </c>
      <c r="D164" s="18" t="s">
        <v>420</v>
      </c>
      <c r="E164" s="17" t="s">
        <v>54</v>
      </c>
      <c r="F164" s="19" t="n">
        <v>323.39</v>
      </c>
      <c r="G164" s="20" t="n">
        <v>25</v>
      </c>
      <c r="H164" s="20" t="n">
        <f aca="false">TRUNC(G164 * (1 + 28.82 / 100), 2)</f>
        <v>32.2</v>
      </c>
      <c r="I164" s="20" t="n">
        <f aca="false">TRUNC(F164 * H164, 2)</f>
        <v>10413.15</v>
      </c>
      <c r="J164" s="21" t="n">
        <f aca="false">I164 / 6733199.77</f>
        <v>0.00154653810308676</v>
      </c>
    </row>
    <row r="165" customFormat="false" ht="39" hidden="false" customHeight="true" outlineLevel="0" collapsed="false">
      <c r="A165" s="17" t="s">
        <v>421</v>
      </c>
      <c r="B165" s="17" t="s">
        <v>422</v>
      </c>
      <c r="C165" s="17" t="s">
        <v>23</v>
      </c>
      <c r="D165" s="18" t="s">
        <v>423</v>
      </c>
      <c r="E165" s="17" t="s">
        <v>61</v>
      </c>
      <c r="F165" s="19" t="n">
        <v>22</v>
      </c>
      <c r="G165" s="20" t="n">
        <v>7.56</v>
      </c>
      <c r="H165" s="20" t="n">
        <f aca="false">TRUNC(G165 * (1 + 28.82 / 100), 2)</f>
        <v>9.73</v>
      </c>
      <c r="I165" s="20" t="n">
        <f aca="false">TRUNC(F165 * H165, 2)</f>
        <v>214.06</v>
      </c>
      <c r="J165" s="21" t="n">
        <f aca="false">I165 / 6733199.77</f>
        <v>3.17917197338703E-005</v>
      </c>
    </row>
    <row r="166" customFormat="false" ht="24" hidden="false" customHeight="true" outlineLevel="0" collapsed="false">
      <c r="A166" s="12" t="s">
        <v>424</v>
      </c>
      <c r="B166" s="12"/>
      <c r="C166" s="12"/>
      <c r="D166" s="13" t="s">
        <v>425</v>
      </c>
      <c r="E166" s="13"/>
      <c r="F166" s="14"/>
      <c r="G166" s="13"/>
      <c r="H166" s="13"/>
      <c r="I166" s="15" t="n">
        <v>1416.65</v>
      </c>
      <c r="J166" s="16" t="n">
        <f aca="false">I166 / 6733199.77</f>
        <v>0.000210397737835127</v>
      </c>
    </row>
    <row r="167" customFormat="false" ht="26" hidden="false" customHeight="true" outlineLevel="0" collapsed="false">
      <c r="A167" s="17" t="s">
        <v>426</v>
      </c>
      <c r="B167" s="17" t="s">
        <v>427</v>
      </c>
      <c r="C167" s="17" t="s">
        <v>43</v>
      </c>
      <c r="D167" s="18" t="s">
        <v>428</v>
      </c>
      <c r="E167" s="17" t="s">
        <v>54</v>
      </c>
      <c r="F167" s="19" t="n">
        <v>7.15</v>
      </c>
      <c r="G167" s="20" t="n">
        <v>36</v>
      </c>
      <c r="H167" s="20" t="n">
        <f aca="false">TRUNC(G167 * (1 + 28.82 / 100), 2)</f>
        <v>46.37</v>
      </c>
      <c r="I167" s="20" t="n">
        <f aca="false">TRUNC(F167 * H167, 2)</f>
        <v>331.54</v>
      </c>
      <c r="J167" s="21" t="n">
        <f aca="false">I167 / 6733199.77</f>
        <v>4.92395905847303E-005</v>
      </c>
    </row>
    <row r="168" customFormat="false" ht="26" hidden="false" customHeight="true" outlineLevel="0" collapsed="false">
      <c r="A168" s="17" t="s">
        <v>429</v>
      </c>
      <c r="B168" s="17" t="s">
        <v>430</v>
      </c>
      <c r="C168" s="17" t="s">
        <v>23</v>
      </c>
      <c r="D168" s="18" t="s">
        <v>431</v>
      </c>
      <c r="E168" s="17" t="s">
        <v>54</v>
      </c>
      <c r="F168" s="19" t="n">
        <v>71.53</v>
      </c>
      <c r="G168" s="20" t="n">
        <v>11.78</v>
      </c>
      <c r="H168" s="20" t="n">
        <f aca="false">TRUNC(G168 * (1 + 28.82 / 100), 2)</f>
        <v>15.17</v>
      </c>
      <c r="I168" s="20" t="n">
        <f aca="false">TRUNC(F168 * H168, 2)</f>
        <v>1085.11</v>
      </c>
      <c r="J168" s="21" t="n">
        <f aca="false">I168 / 6733199.77</f>
        <v>0.000161158147250397</v>
      </c>
    </row>
    <row r="169" customFormat="false" ht="24" hidden="false" customHeight="true" outlineLevel="0" collapsed="false">
      <c r="A169" s="12" t="s">
        <v>432</v>
      </c>
      <c r="B169" s="12"/>
      <c r="C169" s="12"/>
      <c r="D169" s="13" t="s">
        <v>433</v>
      </c>
      <c r="E169" s="13"/>
      <c r="F169" s="14"/>
      <c r="G169" s="13"/>
      <c r="H169" s="13"/>
      <c r="I169" s="15" t="n">
        <v>83474.86</v>
      </c>
      <c r="J169" s="16" t="n">
        <f aca="false">I169 / 6733199.77</f>
        <v>0.0123975023542187</v>
      </c>
    </row>
    <row r="170" customFormat="false" ht="39" hidden="false" customHeight="true" outlineLevel="0" collapsed="false">
      <c r="A170" s="17" t="s">
        <v>434</v>
      </c>
      <c r="B170" s="17" t="s">
        <v>410</v>
      </c>
      <c r="C170" s="17" t="s">
        <v>23</v>
      </c>
      <c r="D170" s="18" t="s">
        <v>411</v>
      </c>
      <c r="E170" s="17" t="s">
        <v>54</v>
      </c>
      <c r="F170" s="19" t="n">
        <v>219.38</v>
      </c>
      <c r="G170" s="20" t="n">
        <v>70.49</v>
      </c>
      <c r="H170" s="20" t="n">
        <f aca="false">TRUNC(G170 * (1 + 28.82 / 100), 2)</f>
        <v>90.8</v>
      </c>
      <c r="I170" s="20" t="n">
        <f aca="false">TRUNC(F170 * H170, 2)</f>
        <v>19919.7</v>
      </c>
      <c r="J170" s="21" t="n">
        <f aca="false">I170 / 6733199.77</f>
        <v>0.0029584299709557</v>
      </c>
    </row>
    <row r="171" customFormat="false" ht="39" hidden="false" customHeight="true" outlineLevel="0" collapsed="false">
      <c r="A171" s="17" t="s">
        <v>435</v>
      </c>
      <c r="B171" s="17" t="s">
        <v>413</v>
      </c>
      <c r="C171" s="17" t="s">
        <v>23</v>
      </c>
      <c r="D171" s="18" t="s">
        <v>414</v>
      </c>
      <c r="E171" s="17" t="s">
        <v>54</v>
      </c>
      <c r="F171" s="19" t="n">
        <v>122.51</v>
      </c>
      <c r="G171" s="20" t="n">
        <v>87.12</v>
      </c>
      <c r="H171" s="20" t="n">
        <f aca="false">TRUNC(G171 * (1 + 28.82 / 100), 2)</f>
        <v>112.22</v>
      </c>
      <c r="I171" s="20" t="n">
        <f aca="false">TRUNC(F171 * H171, 2)</f>
        <v>13748.07</v>
      </c>
      <c r="J171" s="21" t="n">
        <f aca="false">I171 / 6733199.77</f>
        <v>0.00204183307634135</v>
      </c>
    </row>
    <row r="172" customFormat="false" ht="52" hidden="false" customHeight="true" outlineLevel="0" collapsed="false">
      <c r="A172" s="17" t="s">
        <v>436</v>
      </c>
      <c r="B172" s="17" t="s">
        <v>416</v>
      </c>
      <c r="C172" s="17" t="s">
        <v>23</v>
      </c>
      <c r="D172" s="18" t="s">
        <v>417</v>
      </c>
      <c r="E172" s="17" t="s">
        <v>54</v>
      </c>
      <c r="F172" s="19" t="n">
        <v>122.51</v>
      </c>
      <c r="G172" s="20" t="n">
        <v>6.68</v>
      </c>
      <c r="H172" s="20" t="n">
        <f aca="false">TRUNC(G172 * (1 + 28.82 / 100), 2)</f>
        <v>8.6</v>
      </c>
      <c r="I172" s="20" t="n">
        <f aca="false">TRUNC(F172 * H172, 2)</f>
        <v>1053.58</v>
      </c>
      <c r="J172" s="21" t="n">
        <f aca="false">I172 / 6733199.77</f>
        <v>0.000156475381095072</v>
      </c>
    </row>
    <row r="173" customFormat="false" ht="39" hidden="false" customHeight="true" outlineLevel="0" collapsed="false">
      <c r="A173" s="17" t="s">
        <v>437</v>
      </c>
      <c r="B173" s="17" t="s">
        <v>438</v>
      </c>
      <c r="C173" s="17" t="s">
        <v>23</v>
      </c>
      <c r="D173" s="18" t="s">
        <v>439</v>
      </c>
      <c r="E173" s="17" t="s">
        <v>54</v>
      </c>
      <c r="F173" s="19" t="n">
        <v>341.89</v>
      </c>
      <c r="G173" s="20" t="n">
        <v>110.7</v>
      </c>
      <c r="H173" s="20" t="n">
        <f aca="false">TRUNC(G173 * (1 + 28.82 / 100), 2)</f>
        <v>142.6</v>
      </c>
      <c r="I173" s="20" t="n">
        <f aca="false">TRUNC(F173 * H173, 2)</f>
        <v>48753.51</v>
      </c>
      <c r="J173" s="21" t="n">
        <f aca="false">I173 / 6733199.77</f>
        <v>0.00724076392582661</v>
      </c>
    </row>
    <row r="174" customFormat="false" ht="24" hidden="false" customHeight="true" outlineLevel="0" collapsed="false">
      <c r="A174" s="12" t="s">
        <v>440</v>
      </c>
      <c r="B174" s="12"/>
      <c r="C174" s="12"/>
      <c r="D174" s="13" t="s">
        <v>441</v>
      </c>
      <c r="E174" s="13"/>
      <c r="F174" s="14"/>
      <c r="G174" s="13"/>
      <c r="H174" s="13"/>
      <c r="I174" s="15" t="n">
        <v>628492.79</v>
      </c>
      <c r="J174" s="16" t="n">
        <f aca="false">I174 / 6733199.77</f>
        <v>0.0933423649184257</v>
      </c>
    </row>
    <row r="175" customFormat="false" ht="24" hidden="false" customHeight="true" outlineLevel="0" collapsed="false">
      <c r="A175" s="12" t="s">
        <v>442</v>
      </c>
      <c r="B175" s="12"/>
      <c r="C175" s="12"/>
      <c r="D175" s="13" t="s">
        <v>443</v>
      </c>
      <c r="E175" s="13"/>
      <c r="F175" s="14"/>
      <c r="G175" s="13"/>
      <c r="H175" s="13"/>
      <c r="I175" s="15" t="n">
        <v>502257.73</v>
      </c>
      <c r="J175" s="16" t="n">
        <f aca="false">I175 / 6733199.77</f>
        <v>0.0745942118393437</v>
      </c>
    </row>
    <row r="176" customFormat="false" ht="24" hidden="false" customHeight="true" outlineLevel="0" collapsed="false">
      <c r="A176" s="17" t="s">
        <v>444</v>
      </c>
      <c r="B176" s="17" t="s">
        <v>445</v>
      </c>
      <c r="C176" s="17" t="s">
        <v>23</v>
      </c>
      <c r="D176" s="18" t="s">
        <v>446</v>
      </c>
      <c r="E176" s="17" t="s">
        <v>54</v>
      </c>
      <c r="F176" s="19" t="n">
        <v>4608.18</v>
      </c>
      <c r="G176" s="20" t="n">
        <v>4.99</v>
      </c>
      <c r="H176" s="20" t="n">
        <f aca="false">TRUNC(G176 * (1 + 28.82 / 100), 2)</f>
        <v>6.42</v>
      </c>
      <c r="I176" s="20" t="n">
        <f aca="false">TRUNC(F176 * H176, 2)</f>
        <v>29584.51</v>
      </c>
      <c r="J176" s="21" t="n">
        <f aca="false">I176 / 6733199.77</f>
        <v>0.00439382626545774</v>
      </c>
    </row>
    <row r="177" customFormat="false" ht="52" hidden="false" customHeight="true" outlineLevel="0" collapsed="false">
      <c r="A177" s="17" t="s">
        <v>447</v>
      </c>
      <c r="B177" s="17" t="s">
        <v>393</v>
      </c>
      <c r="C177" s="17" t="s">
        <v>23</v>
      </c>
      <c r="D177" s="18" t="s">
        <v>448</v>
      </c>
      <c r="E177" s="17" t="s">
        <v>54</v>
      </c>
      <c r="F177" s="19" t="n">
        <v>2540</v>
      </c>
      <c r="G177" s="20" t="n">
        <v>57.64</v>
      </c>
      <c r="H177" s="20" t="n">
        <f aca="false">TRUNC(G177 * (1 + 28.82 / 100), 2)</f>
        <v>74.25</v>
      </c>
      <c r="I177" s="20" t="n">
        <f aca="false">TRUNC(F177 * H177, 2)</f>
        <v>188595</v>
      </c>
      <c r="J177" s="21" t="n">
        <f aca="false">I177 / 6733199.77</f>
        <v>0.0280097140204114</v>
      </c>
    </row>
    <row r="178" customFormat="false" ht="52" hidden="false" customHeight="true" outlineLevel="0" collapsed="false">
      <c r="A178" s="17" t="s">
        <v>449</v>
      </c>
      <c r="B178" s="17" t="s">
        <v>450</v>
      </c>
      <c r="C178" s="17" t="s">
        <v>23</v>
      </c>
      <c r="D178" s="18" t="s">
        <v>451</v>
      </c>
      <c r="E178" s="17" t="s">
        <v>54</v>
      </c>
      <c r="F178" s="19" t="n">
        <v>1322</v>
      </c>
      <c r="G178" s="20" t="n">
        <v>56.38</v>
      </c>
      <c r="H178" s="20" t="n">
        <f aca="false">TRUNC(G178 * (1 + 28.82 / 100), 2)</f>
        <v>72.62</v>
      </c>
      <c r="I178" s="20" t="n">
        <f aca="false">TRUNC(F178 * H178, 2)</f>
        <v>96003.64</v>
      </c>
      <c r="J178" s="21" t="n">
        <f aca="false">I178 / 6733199.77</f>
        <v>0.0142582491652405</v>
      </c>
    </row>
    <row r="179" customFormat="false" ht="52" hidden="false" customHeight="true" outlineLevel="0" collapsed="false">
      <c r="A179" s="17" t="s">
        <v>452</v>
      </c>
      <c r="B179" s="17" t="s">
        <v>453</v>
      </c>
      <c r="C179" s="17" t="s">
        <v>23</v>
      </c>
      <c r="D179" s="18" t="s">
        <v>454</v>
      </c>
      <c r="E179" s="17" t="s">
        <v>54</v>
      </c>
      <c r="F179" s="19" t="n">
        <v>1078.34</v>
      </c>
      <c r="G179" s="20" t="n">
        <v>46.57</v>
      </c>
      <c r="H179" s="20" t="n">
        <f aca="false">TRUNC(G179 * (1 + 28.82 / 100), 2)</f>
        <v>59.99</v>
      </c>
      <c r="I179" s="20" t="n">
        <f aca="false">TRUNC(F179 * H179, 2)</f>
        <v>64689.61</v>
      </c>
      <c r="J179" s="21" t="n">
        <f aca="false">I179 / 6733199.77</f>
        <v>0.00960755839864232</v>
      </c>
    </row>
    <row r="180" customFormat="false" ht="52" hidden="false" customHeight="true" outlineLevel="0" collapsed="false">
      <c r="A180" s="17" t="s">
        <v>455</v>
      </c>
      <c r="B180" s="17" t="s">
        <v>456</v>
      </c>
      <c r="C180" s="17" t="s">
        <v>23</v>
      </c>
      <c r="D180" s="18" t="s">
        <v>457</v>
      </c>
      <c r="E180" s="17" t="s">
        <v>54</v>
      </c>
      <c r="F180" s="19" t="n">
        <v>688.04</v>
      </c>
      <c r="G180" s="20" t="n">
        <v>69.84</v>
      </c>
      <c r="H180" s="20" t="n">
        <f aca="false">TRUNC(G180 * (1 + 28.82 / 100), 2)</f>
        <v>89.96</v>
      </c>
      <c r="I180" s="20" t="n">
        <f aca="false">TRUNC(F180 * H180, 2)</f>
        <v>61896.07</v>
      </c>
      <c r="J180" s="21" t="n">
        <f aca="false">I180 / 6733199.77</f>
        <v>0.00919266799060085</v>
      </c>
    </row>
    <row r="181" customFormat="false" ht="52" hidden="false" customHeight="true" outlineLevel="0" collapsed="false">
      <c r="A181" s="17" t="s">
        <v>458</v>
      </c>
      <c r="B181" s="17" t="s">
        <v>459</v>
      </c>
      <c r="C181" s="17" t="s">
        <v>23</v>
      </c>
      <c r="D181" s="18" t="s">
        <v>460</v>
      </c>
      <c r="E181" s="17" t="s">
        <v>54</v>
      </c>
      <c r="F181" s="19" t="n">
        <v>209.21</v>
      </c>
      <c r="G181" s="20" t="n">
        <v>63.52</v>
      </c>
      <c r="H181" s="20" t="n">
        <f aca="false">TRUNC(G181 * (1 + 28.82 / 100), 2)</f>
        <v>81.82</v>
      </c>
      <c r="I181" s="20" t="n">
        <f aca="false">TRUNC(F181 * H181, 2)</f>
        <v>17117.56</v>
      </c>
      <c r="J181" s="21" t="n">
        <f aca="false">I181 / 6733199.77</f>
        <v>0.00254226230985569</v>
      </c>
    </row>
    <row r="182" customFormat="false" ht="39" hidden="false" customHeight="true" outlineLevel="0" collapsed="false">
      <c r="A182" s="17" t="s">
        <v>461</v>
      </c>
      <c r="B182" s="17" t="s">
        <v>462</v>
      </c>
      <c r="C182" s="17" t="s">
        <v>23</v>
      </c>
      <c r="D182" s="18" t="s">
        <v>463</v>
      </c>
      <c r="E182" s="17" t="s">
        <v>54</v>
      </c>
      <c r="F182" s="19" t="n">
        <v>506.58</v>
      </c>
      <c r="G182" s="20" t="n">
        <v>68</v>
      </c>
      <c r="H182" s="20" t="n">
        <f aca="false">TRUNC(G182 * (1 + 28.82 / 100), 2)</f>
        <v>87.59</v>
      </c>
      <c r="I182" s="20" t="n">
        <f aca="false">TRUNC(F182 * H182, 2)</f>
        <v>44371.34</v>
      </c>
      <c r="J182" s="21" t="n">
        <f aca="false">I182 / 6733199.77</f>
        <v>0.00658993368913514</v>
      </c>
    </row>
    <row r="183" customFormat="false" ht="24" hidden="false" customHeight="true" outlineLevel="0" collapsed="false">
      <c r="A183" s="12" t="s">
        <v>464</v>
      </c>
      <c r="B183" s="12"/>
      <c r="C183" s="12"/>
      <c r="D183" s="13" t="s">
        <v>465</v>
      </c>
      <c r="E183" s="13"/>
      <c r="F183" s="14"/>
      <c r="G183" s="13"/>
      <c r="H183" s="13"/>
      <c r="I183" s="15" t="n">
        <v>0</v>
      </c>
      <c r="J183" s="16" t="n">
        <f aca="false">I183 / 6733199.77</f>
        <v>0</v>
      </c>
    </row>
    <row r="184" customFormat="false" ht="39" hidden="false" customHeight="true" outlineLevel="0" collapsed="false">
      <c r="A184" s="17" t="s">
        <v>466</v>
      </c>
      <c r="B184" s="17" t="s">
        <v>467</v>
      </c>
      <c r="C184" s="17" t="s">
        <v>23</v>
      </c>
      <c r="D184" s="18" t="s">
        <v>468</v>
      </c>
      <c r="E184" s="17" t="s">
        <v>54</v>
      </c>
      <c r="F184" s="19" t="n">
        <v>1296.98</v>
      </c>
      <c r="G184" s="20" t="n">
        <v>75.56</v>
      </c>
      <c r="H184" s="20" t="n">
        <f aca="false">TRUNC(G184 * (1 + 28.82 / 100), 2)</f>
        <v>97.33</v>
      </c>
      <c r="I184" s="20" t="n">
        <f aca="false">TRUNC(F184 * H184, 2)</f>
        <v>126235.06</v>
      </c>
      <c r="J184" s="21" t="n">
        <f aca="false">I184 / 6733199.77</f>
        <v>0.018748153079082</v>
      </c>
    </row>
    <row r="185" customFormat="false" ht="24" hidden="false" customHeight="true" outlineLevel="0" collapsed="false">
      <c r="A185" s="12" t="s">
        <v>469</v>
      </c>
      <c r="B185" s="12"/>
      <c r="C185" s="12"/>
      <c r="D185" s="13" t="s">
        <v>470</v>
      </c>
      <c r="E185" s="13"/>
      <c r="F185" s="14"/>
      <c r="G185" s="13"/>
      <c r="H185" s="13"/>
      <c r="I185" s="15" t="n">
        <v>331322.33</v>
      </c>
      <c r="J185" s="16" t="n">
        <f aca="false">I185 / 6733199.77</f>
        <v>0.0492072627157474</v>
      </c>
    </row>
    <row r="186" customFormat="false" ht="24" hidden="false" customHeight="true" outlineLevel="0" collapsed="false">
      <c r="A186" s="12" t="s">
        <v>471</v>
      </c>
      <c r="B186" s="12"/>
      <c r="C186" s="12"/>
      <c r="D186" s="13" t="s">
        <v>472</v>
      </c>
      <c r="E186" s="13"/>
      <c r="F186" s="14"/>
      <c r="G186" s="13"/>
      <c r="H186" s="13"/>
      <c r="I186" s="15" t="n">
        <v>255886.83</v>
      </c>
      <c r="J186" s="16" t="n">
        <f aca="false">I186 / 6733199.77</f>
        <v>0.0380037484020766</v>
      </c>
    </row>
    <row r="187" customFormat="false" ht="26" hidden="false" customHeight="true" outlineLevel="0" collapsed="false">
      <c r="A187" s="17" t="s">
        <v>473</v>
      </c>
      <c r="B187" s="17" t="s">
        <v>474</v>
      </c>
      <c r="C187" s="17" t="s">
        <v>23</v>
      </c>
      <c r="D187" s="18" t="s">
        <v>475</v>
      </c>
      <c r="E187" s="17" t="s">
        <v>54</v>
      </c>
      <c r="F187" s="19" t="n">
        <v>1026.43</v>
      </c>
      <c r="G187" s="20" t="n">
        <v>44.5</v>
      </c>
      <c r="H187" s="20" t="n">
        <f aca="false">TRUNC(G187 * (1 + 28.82 / 100), 2)</f>
        <v>57.32</v>
      </c>
      <c r="I187" s="20" t="n">
        <f aca="false">TRUNC(F187 * H187, 2)</f>
        <v>58834.96</v>
      </c>
      <c r="J187" s="21" t="n">
        <f aca="false">I187 / 6733199.77</f>
        <v>0.00873803867548103</v>
      </c>
    </row>
    <row r="188" customFormat="false" ht="26" hidden="false" customHeight="true" outlineLevel="0" collapsed="false">
      <c r="A188" s="17" t="s">
        <v>476</v>
      </c>
      <c r="B188" s="17" t="s">
        <v>477</v>
      </c>
      <c r="C188" s="17" t="s">
        <v>23</v>
      </c>
      <c r="D188" s="18" t="s">
        <v>478</v>
      </c>
      <c r="E188" s="17" t="s">
        <v>54</v>
      </c>
      <c r="F188" s="19" t="n">
        <v>396.64</v>
      </c>
      <c r="G188" s="20" t="n">
        <v>34.36</v>
      </c>
      <c r="H188" s="20" t="n">
        <f aca="false">TRUNC(G188 * (1 + 28.82 / 100), 2)</f>
        <v>44.26</v>
      </c>
      <c r="I188" s="20" t="n">
        <f aca="false">TRUNC(F188 * H188, 2)</f>
        <v>17555.28</v>
      </c>
      <c r="J188" s="21" t="n">
        <f aca="false">I188 / 6733199.77</f>
        <v>0.00260727152017948</v>
      </c>
    </row>
    <row r="189" customFormat="false" ht="39" hidden="false" customHeight="true" outlineLevel="0" collapsed="false">
      <c r="A189" s="17" t="s">
        <v>479</v>
      </c>
      <c r="B189" s="17" t="s">
        <v>480</v>
      </c>
      <c r="C189" s="17" t="s">
        <v>23</v>
      </c>
      <c r="D189" s="18" t="s">
        <v>481</v>
      </c>
      <c r="E189" s="17" t="s">
        <v>54</v>
      </c>
      <c r="F189" s="19" t="n">
        <v>380.36</v>
      </c>
      <c r="G189" s="20" t="n">
        <v>41.25</v>
      </c>
      <c r="H189" s="20" t="n">
        <f aca="false">TRUNC(G189 * (1 + 28.82 / 100), 2)</f>
        <v>53.13</v>
      </c>
      <c r="I189" s="20" t="n">
        <f aca="false">TRUNC(F189 * H189, 2)</f>
        <v>20208.52</v>
      </c>
      <c r="J189" s="21" t="n">
        <f aca="false">I189 / 6733199.77</f>
        <v>0.00300132488123102</v>
      </c>
    </row>
    <row r="190" customFormat="false" ht="39" hidden="false" customHeight="true" outlineLevel="0" collapsed="false">
      <c r="A190" s="17" t="s">
        <v>482</v>
      </c>
      <c r="B190" s="17" t="s">
        <v>483</v>
      </c>
      <c r="C190" s="17" t="s">
        <v>23</v>
      </c>
      <c r="D190" s="18" t="s">
        <v>484</v>
      </c>
      <c r="E190" s="17" t="s">
        <v>54</v>
      </c>
      <c r="F190" s="19" t="n">
        <v>236.23</v>
      </c>
      <c r="G190" s="20" t="n">
        <v>57.95</v>
      </c>
      <c r="H190" s="20" t="n">
        <f aca="false">TRUNC(G190 * (1 + 28.82 / 100), 2)</f>
        <v>74.65</v>
      </c>
      <c r="I190" s="20" t="n">
        <f aca="false">TRUNC(F190 * H190, 2)</f>
        <v>17634.56</v>
      </c>
      <c r="J190" s="21" t="n">
        <f aca="false">I190 / 6733199.77</f>
        <v>0.00261904601116565</v>
      </c>
    </row>
    <row r="191" customFormat="false" ht="39" hidden="false" customHeight="true" outlineLevel="0" collapsed="false">
      <c r="A191" s="17" t="s">
        <v>485</v>
      </c>
      <c r="B191" s="17" t="s">
        <v>486</v>
      </c>
      <c r="C191" s="17" t="s">
        <v>23</v>
      </c>
      <c r="D191" s="18" t="s">
        <v>487</v>
      </c>
      <c r="E191" s="17" t="s">
        <v>54</v>
      </c>
      <c r="F191" s="19" t="n">
        <v>393.56</v>
      </c>
      <c r="G191" s="20" t="n">
        <v>101.63</v>
      </c>
      <c r="H191" s="20" t="n">
        <f aca="false">TRUNC(G191 * (1 + 28.82 / 100), 2)</f>
        <v>130.91</v>
      </c>
      <c r="I191" s="20" t="n">
        <f aca="false">TRUNC(F191 * H191, 2)</f>
        <v>51520.93</v>
      </c>
      <c r="J191" s="21" t="n">
        <f aca="false">I191 / 6733199.77</f>
        <v>0.00765177504899725</v>
      </c>
    </row>
    <row r="192" customFormat="false" ht="24" hidden="false" customHeight="true" outlineLevel="0" collapsed="false">
      <c r="A192" s="17" t="s">
        <v>488</v>
      </c>
      <c r="B192" s="17" t="s">
        <v>489</v>
      </c>
      <c r="C192" s="17" t="s">
        <v>48</v>
      </c>
      <c r="D192" s="18" t="s">
        <v>490</v>
      </c>
      <c r="E192" s="17" t="s">
        <v>54</v>
      </c>
      <c r="F192" s="19" t="n">
        <v>396.64</v>
      </c>
      <c r="G192" s="20" t="n">
        <v>137.74</v>
      </c>
      <c r="H192" s="20" t="n">
        <f aca="false">TRUNC(G192 * (1 + 28.82 / 100), 2)</f>
        <v>177.43</v>
      </c>
      <c r="I192" s="20" t="n">
        <f aca="false">TRUNC(F192 * H192, 2)</f>
        <v>70375.83</v>
      </c>
      <c r="J192" s="21" t="n">
        <f aca="false">I192 / 6733199.77</f>
        <v>0.0104520632691699</v>
      </c>
    </row>
    <row r="193" customFormat="false" ht="26" hidden="false" customHeight="true" outlineLevel="0" collapsed="false">
      <c r="A193" s="17" t="s">
        <v>491</v>
      </c>
      <c r="B193" s="17" t="s">
        <v>492</v>
      </c>
      <c r="C193" s="17" t="s">
        <v>23</v>
      </c>
      <c r="D193" s="18" t="s">
        <v>493</v>
      </c>
      <c r="E193" s="17" t="s">
        <v>156</v>
      </c>
      <c r="F193" s="19" t="n">
        <v>73.68</v>
      </c>
      <c r="G193" s="20" t="n">
        <v>18.34</v>
      </c>
      <c r="H193" s="20" t="n">
        <f aca="false">TRUNC(G193 * (1 + 28.82 / 100), 2)</f>
        <v>23.62</v>
      </c>
      <c r="I193" s="20" t="n">
        <f aca="false">TRUNC(F193 * H193, 2)</f>
        <v>1740.32</v>
      </c>
      <c r="J193" s="21" t="n">
        <f aca="false">I193 / 6733199.77</f>
        <v>0.000258468493353495</v>
      </c>
    </row>
    <row r="194" customFormat="false" ht="24" hidden="false" customHeight="true" outlineLevel="0" collapsed="false">
      <c r="A194" s="17" t="s">
        <v>494</v>
      </c>
      <c r="B194" s="17" t="s">
        <v>495</v>
      </c>
      <c r="C194" s="17" t="s">
        <v>48</v>
      </c>
      <c r="D194" s="18" t="s">
        <v>496</v>
      </c>
      <c r="E194" s="17" t="s">
        <v>156</v>
      </c>
      <c r="F194" s="19" t="n">
        <v>238.6</v>
      </c>
      <c r="G194" s="20" t="n">
        <v>20.24</v>
      </c>
      <c r="H194" s="20" t="n">
        <f aca="false">TRUNC(G194 * (1 + 28.82 / 100), 2)</f>
        <v>26.07</v>
      </c>
      <c r="I194" s="20" t="n">
        <f aca="false">TRUNC(F194 * H194, 2)</f>
        <v>6220.3</v>
      </c>
      <c r="J194" s="21" t="n">
        <f aca="false">I194 / 6733199.77</f>
        <v>0.000923825255818899</v>
      </c>
    </row>
    <row r="195" customFormat="false" ht="24" hidden="false" customHeight="true" outlineLevel="0" collapsed="false">
      <c r="A195" s="17" t="s">
        <v>497</v>
      </c>
      <c r="B195" s="17" t="s">
        <v>498</v>
      </c>
      <c r="C195" s="17" t="s">
        <v>43</v>
      </c>
      <c r="D195" s="18" t="s">
        <v>499</v>
      </c>
      <c r="E195" s="17" t="s">
        <v>156</v>
      </c>
      <c r="F195" s="19" t="n">
        <v>62.9</v>
      </c>
      <c r="G195" s="20" t="n">
        <v>120.63</v>
      </c>
      <c r="H195" s="20" t="n">
        <f aca="false">TRUNC(G195 * (1 + 28.82 / 100), 2)</f>
        <v>155.39</v>
      </c>
      <c r="I195" s="20" t="n">
        <f aca="false">TRUNC(F195 * H195, 2)</f>
        <v>9774.03</v>
      </c>
      <c r="J195" s="21" t="n">
        <f aca="false">I195 / 6733199.77</f>
        <v>0.00145161740834551</v>
      </c>
    </row>
    <row r="196" customFormat="false" ht="24" hidden="false" customHeight="true" outlineLevel="0" collapsed="false">
      <c r="A196" s="17" t="s">
        <v>500</v>
      </c>
      <c r="B196" s="17" t="s">
        <v>501</v>
      </c>
      <c r="C196" s="17" t="s">
        <v>43</v>
      </c>
      <c r="D196" s="18" t="s">
        <v>502</v>
      </c>
      <c r="E196" s="17" t="s">
        <v>156</v>
      </c>
      <c r="F196" s="19" t="n">
        <v>6.93</v>
      </c>
      <c r="G196" s="20" t="n">
        <v>226.51</v>
      </c>
      <c r="H196" s="20" t="n">
        <f aca="false">TRUNC(G196 * (1 + 28.82 / 100), 2)</f>
        <v>291.79</v>
      </c>
      <c r="I196" s="20" t="n">
        <f aca="false">TRUNC(F196 * H196, 2)</f>
        <v>2022.1</v>
      </c>
      <c r="J196" s="21" t="n">
        <f aca="false">I196 / 6733199.77</f>
        <v>0.000300317838334388</v>
      </c>
    </row>
    <row r="197" customFormat="false" ht="24" hidden="false" customHeight="true" outlineLevel="0" collapsed="false">
      <c r="A197" s="12" t="s">
        <v>503</v>
      </c>
      <c r="B197" s="12"/>
      <c r="C197" s="12"/>
      <c r="D197" s="13" t="s">
        <v>504</v>
      </c>
      <c r="E197" s="13"/>
      <c r="F197" s="14"/>
      <c r="G197" s="13"/>
      <c r="H197" s="13"/>
      <c r="I197" s="15" t="n">
        <v>75435.5</v>
      </c>
      <c r="J197" s="16" t="n">
        <f aca="false">I197 / 6733199.77</f>
        <v>0.0112035143136708</v>
      </c>
    </row>
    <row r="198" customFormat="false" ht="24" hidden="false" customHeight="true" outlineLevel="0" collapsed="false">
      <c r="A198" s="17" t="s">
        <v>505</v>
      </c>
      <c r="B198" s="17" t="s">
        <v>506</v>
      </c>
      <c r="C198" s="17" t="s">
        <v>23</v>
      </c>
      <c r="D198" s="18" t="s">
        <v>507</v>
      </c>
      <c r="E198" s="17" t="s">
        <v>54</v>
      </c>
      <c r="F198" s="19" t="n">
        <v>318.69</v>
      </c>
      <c r="G198" s="20" t="n">
        <v>139.3</v>
      </c>
      <c r="H198" s="20" t="n">
        <f aca="false">TRUNC(G198 * (1 + 28.82 / 100), 2)</f>
        <v>179.44</v>
      </c>
      <c r="I198" s="20" t="n">
        <f aca="false">TRUNC(F198 * H198, 2)</f>
        <v>57185.73</v>
      </c>
      <c r="J198" s="21" t="n">
        <f aca="false">I198 / 6733199.77</f>
        <v>0.00849309866830225</v>
      </c>
    </row>
    <row r="199" customFormat="false" ht="24" hidden="false" customHeight="true" outlineLevel="0" collapsed="false">
      <c r="A199" s="17" t="s">
        <v>508</v>
      </c>
      <c r="B199" s="17" t="s">
        <v>506</v>
      </c>
      <c r="C199" s="17" t="s">
        <v>23</v>
      </c>
      <c r="D199" s="18" t="s">
        <v>509</v>
      </c>
      <c r="E199" s="17" t="s">
        <v>54</v>
      </c>
      <c r="F199" s="19" t="n">
        <v>15.22</v>
      </c>
      <c r="G199" s="20" t="n">
        <v>139.3</v>
      </c>
      <c r="H199" s="20" t="n">
        <f aca="false">TRUNC(G199 * (1 + 28.82 / 100), 2)</f>
        <v>179.44</v>
      </c>
      <c r="I199" s="20" t="n">
        <f aca="false">TRUNC(F199 * H199, 2)</f>
        <v>2731.07</v>
      </c>
      <c r="J199" s="21" t="n">
        <f aca="false">I199 / 6733199.77</f>
        <v>0.000405612501231343</v>
      </c>
    </row>
    <row r="200" customFormat="false" ht="39" hidden="false" customHeight="true" outlineLevel="0" collapsed="false">
      <c r="A200" s="17" t="s">
        <v>510</v>
      </c>
      <c r="B200" s="17" t="s">
        <v>511</v>
      </c>
      <c r="C200" s="17" t="s">
        <v>23</v>
      </c>
      <c r="D200" s="18" t="s">
        <v>512</v>
      </c>
      <c r="E200" s="17" t="s">
        <v>54</v>
      </c>
      <c r="F200" s="19" t="n">
        <v>55.59</v>
      </c>
      <c r="G200" s="20" t="n">
        <v>84.74</v>
      </c>
      <c r="H200" s="20" t="n">
        <f aca="false">TRUNC(G200 * (1 + 28.82 / 100), 2)</f>
        <v>109.16</v>
      </c>
      <c r="I200" s="20" t="n">
        <f aca="false">TRUNC(F200 * H200, 2)</f>
        <v>6068.2</v>
      </c>
      <c r="J200" s="21" t="n">
        <f aca="false">I200 / 6733199.77</f>
        <v>0.000901235698818424</v>
      </c>
    </row>
    <row r="201" customFormat="false" ht="24" hidden="false" customHeight="true" outlineLevel="0" collapsed="false">
      <c r="A201" s="17" t="s">
        <v>513</v>
      </c>
      <c r="B201" s="17" t="s">
        <v>514</v>
      </c>
      <c r="C201" s="17" t="s">
        <v>23</v>
      </c>
      <c r="D201" s="18" t="s">
        <v>515</v>
      </c>
      <c r="E201" s="17" t="s">
        <v>54</v>
      </c>
      <c r="F201" s="19" t="n">
        <v>245.01</v>
      </c>
      <c r="G201" s="20" t="n">
        <v>13.11</v>
      </c>
      <c r="H201" s="20" t="n">
        <f aca="false">TRUNC(G201 * (1 + 28.82 / 100), 2)</f>
        <v>16.88</v>
      </c>
      <c r="I201" s="20" t="n">
        <f aca="false">TRUNC(F201 * H201, 2)</f>
        <v>4135.76</v>
      </c>
      <c r="J201" s="21" t="n">
        <f aca="false">I201 / 6733199.77</f>
        <v>0.000614233966208313</v>
      </c>
    </row>
    <row r="202" customFormat="false" ht="24" hidden="false" customHeight="true" outlineLevel="0" collapsed="false">
      <c r="A202" s="17" t="s">
        <v>516</v>
      </c>
      <c r="B202" s="17" t="s">
        <v>517</v>
      </c>
      <c r="C202" s="17" t="s">
        <v>43</v>
      </c>
      <c r="D202" s="18" t="s">
        <v>518</v>
      </c>
      <c r="E202" s="17" t="s">
        <v>103</v>
      </c>
      <c r="F202" s="19" t="n">
        <v>25.04</v>
      </c>
      <c r="G202" s="20" t="n">
        <v>164.77</v>
      </c>
      <c r="H202" s="20" t="n">
        <f aca="false">TRUNC(G202 * (1 + 28.82 / 100), 2)</f>
        <v>212.25</v>
      </c>
      <c r="I202" s="20" t="n">
        <f aca="false">TRUNC(F202 * H202, 2)</f>
        <v>5314.74</v>
      </c>
      <c r="J202" s="21" t="n">
        <f aca="false">I202 / 6733199.77</f>
        <v>0.000789333479110482</v>
      </c>
    </row>
    <row r="203" customFormat="false" ht="24" hidden="false" customHeight="true" outlineLevel="0" collapsed="false">
      <c r="A203" s="12" t="s">
        <v>519</v>
      </c>
      <c r="B203" s="12"/>
      <c r="C203" s="12"/>
      <c r="D203" s="13" t="s">
        <v>520</v>
      </c>
      <c r="E203" s="13"/>
      <c r="F203" s="14"/>
      <c r="G203" s="13"/>
      <c r="H203" s="13"/>
      <c r="I203" s="15" t="n">
        <v>200088.31</v>
      </c>
      <c r="J203" s="16" t="n">
        <f aca="false">I203 / 6733199.77</f>
        <v>0.0297166751076509</v>
      </c>
    </row>
    <row r="204" customFormat="false" ht="24" hidden="false" customHeight="true" outlineLevel="0" collapsed="false">
      <c r="A204" s="12" t="s">
        <v>521</v>
      </c>
      <c r="B204" s="12"/>
      <c r="C204" s="12"/>
      <c r="D204" s="13" t="s">
        <v>522</v>
      </c>
      <c r="E204" s="13"/>
      <c r="F204" s="14"/>
      <c r="G204" s="13"/>
      <c r="H204" s="13"/>
      <c r="I204" s="15" t="n">
        <v>169229.35</v>
      </c>
      <c r="J204" s="16" t="n">
        <f aca="false">I204 / 6733199.77</f>
        <v>0.0251335703351632</v>
      </c>
    </row>
    <row r="205" customFormat="false" ht="39" hidden="false" customHeight="true" outlineLevel="0" collapsed="false">
      <c r="A205" s="17" t="s">
        <v>523</v>
      </c>
      <c r="B205" s="17" t="s">
        <v>524</v>
      </c>
      <c r="C205" s="17" t="s">
        <v>23</v>
      </c>
      <c r="D205" s="18" t="s">
        <v>525</v>
      </c>
      <c r="E205" s="17" t="s">
        <v>54</v>
      </c>
      <c r="F205" s="19" t="n">
        <v>3371.02</v>
      </c>
      <c r="G205" s="20" t="n">
        <v>17.28</v>
      </c>
      <c r="H205" s="20" t="n">
        <f aca="false">TRUNC(G205 * (1 + 28.82 / 100), 2)</f>
        <v>22.26</v>
      </c>
      <c r="I205" s="20" t="n">
        <f aca="false">TRUNC(F205 * H205, 2)</f>
        <v>75038.9</v>
      </c>
      <c r="J205" s="21" t="n">
        <f aca="false">I205 / 6733199.77</f>
        <v>0.0111446121551804</v>
      </c>
    </row>
    <row r="206" customFormat="false" ht="26" hidden="false" customHeight="true" outlineLevel="0" collapsed="false">
      <c r="A206" s="17" t="s">
        <v>526</v>
      </c>
      <c r="B206" s="17" t="s">
        <v>527</v>
      </c>
      <c r="C206" s="17" t="s">
        <v>23</v>
      </c>
      <c r="D206" s="18" t="s">
        <v>528</v>
      </c>
      <c r="E206" s="17" t="s">
        <v>54</v>
      </c>
      <c r="F206" s="19" t="n">
        <v>3371.02</v>
      </c>
      <c r="G206" s="20" t="n">
        <v>12.82</v>
      </c>
      <c r="H206" s="20" t="n">
        <f aca="false">TRUNC(G206 * (1 + 28.82 / 100), 2)</f>
        <v>16.51</v>
      </c>
      <c r="I206" s="20" t="n">
        <f aca="false">TRUNC(F206 * H206, 2)</f>
        <v>55655.54</v>
      </c>
      <c r="J206" s="21" t="n">
        <f aca="false">I206 / 6733199.77</f>
        <v>0.00826583821973843</v>
      </c>
    </row>
    <row r="207" customFormat="false" ht="26" hidden="false" customHeight="true" outlineLevel="0" collapsed="false">
      <c r="A207" s="17" t="s">
        <v>529</v>
      </c>
      <c r="B207" s="17" t="s">
        <v>530</v>
      </c>
      <c r="C207" s="17" t="s">
        <v>23</v>
      </c>
      <c r="D207" s="18" t="s">
        <v>531</v>
      </c>
      <c r="E207" s="17" t="s">
        <v>54</v>
      </c>
      <c r="F207" s="19" t="n">
        <v>522.76</v>
      </c>
      <c r="G207" s="20" t="n">
        <v>17.87</v>
      </c>
      <c r="H207" s="20" t="n">
        <f aca="false">TRUNC(G207 * (1 + 28.82 / 100), 2)</f>
        <v>23.02</v>
      </c>
      <c r="I207" s="20" t="n">
        <f aca="false">TRUNC(F207 * H207, 2)</f>
        <v>12033.93</v>
      </c>
      <c r="J207" s="21" t="n">
        <f aca="false">I207 / 6733199.77</f>
        <v>0.00178725277892653</v>
      </c>
    </row>
    <row r="208" customFormat="false" ht="26" hidden="false" customHeight="true" outlineLevel="0" collapsed="false">
      <c r="A208" s="17" t="s">
        <v>532</v>
      </c>
      <c r="B208" s="17" t="s">
        <v>533</v>
      </c>
      <c r="C208" s="17" t="s">
        <v>23</v>
      </c>
      <c r="D208" s="18" t="s">
        <v>534</v>
      </c>
      <c r="E208" s="17" t="s">
        <v>54</v>
      </c>
      <c r="F208" s="19" t="n">
        <v>522.76</v>
      </c>
      <c r="G208" s="20" t="n">
        <v>16.55</v>
      </c>
      <c r="H208" s="20" t="n">
        <f aca="false">TRUNC(G208 * (1 + 28.82 / 100), 2)</f>
        <v>21.31</v>
      </c>
      <c r="I208" s="20" t="n">
        <f aca="false">TRUNC(F208 * H208, 2)</f>
        <v>11140.01</v>
      </c>
      <c r="J208" s="21" t="n">
        <f aca="false">I208 / 6733199.77</f>
        <v>0.00165448974938107</v>
      </c>
    </row>
    <row r="209" customFormat="false" ht="39" hidden="false" customHeight="true" outlineLevel="0" collapsed="false">
      <c r="A209" s="17" t="s">
        <v>535</v>
      </c>
      <c r="B209" s="17" t="s">
        <v>536</v>
      </c>
      <c r="C209" s="17" t="s">
        <v>23</v>
      </c>
      <c r="D209" s="18" t="s">
        <v>537</v>
      </c>
      <c r="E209" s="17" t="s">
        <v>54</v>
      </c>
      <c r="F209" s="19" t="n">
        <v>130.96</v>
      </c>
      <c r="G209" s="20" t="n">
        <v>15.2</v>
      </c>
      <c r="H209" s="20" t="n">
        <f aca="false">TRUNC(G209 * (1 + 28.82 / 100), 2)</f>
        <v>19.58</v>
      </c>
      <c r="I209" s="20" t="n">
        <f aca="false">TRUNC(F209 * H209, 2)</f>
        <v>2564.19</v>
      </c>
      <c r="J209" s="21" t="n">
        <f aca="false">I209 / 6733199.77</f>
        <v>0.000380827851183747</v>
      </c>
    </row>
    <row r="210" customFormat="false" ht="39" hidden="false" customHeight="true" outlineLevel="0" collapsed="false">
      <c r="A210" s="17" t="s">
        <v>538</v>
      </c>
      <c r="B210" s="17" t="s">
        <v>536</v>
      </c>
      <c r="C210" s="17" t="s">
        <v>23</v>
      </c>
      <c r="D210" s="18" t="s">
        <v>537</v>
      </c>
      <c r="E210" s="17" t="s">
        <v>54</v>
      </c>
      <c r="F210" s="19" t="n">
        <v>26.06</v>
      </c>
      <c r="G210" s="20" t="n">
        <v>15.2</v>
      </c>
      <c r="H210" s="20" t="n">
        <f aca="false">TRUNC(G210 * (1 + 28.82 / 100), 2)</f>
        <v>19.58</v>
      </c>
      <c r="I210" s="20" t="n">
        <f aca="false">TRUNC(F210 * H210, 2)</f>
        <v>510.25</v>
      </c>
      <c r="J210" s="21" t="n">
        <f aca="false">I210 / 6733199.77</f>
        <v>7.57812061768071E-005</v>
      </c>
    </row>
    <row r="211" customFormat="false" ht="52" hidden="false" customHeight="true" outlineLevel="0" collapsed="false">
      <c r="A211" s="17" t="s">
        <v>539</v>
      </c>
      <c r="B211" s="17" t="s">
        <v>540</v>
      </c>
      <c r="C211" s="17" t="s">
        <v>23</v>
      </c>
      <c r="D211" s="18" t="s">
        <v>541</v>
      </c>
      <c r="E211" s="17" t="s">
        <v>54</v>
      </c>
      <c r="F211" s="19" t="n">
        <v>181.72</v>
      </c>
      <c r="G211" s="20" t="n">
        <v>22.19</v>
      </c>
      <c r="H211" s="20" t="n">
        <f aca="false">TRUNC(G211 * (1 + 28.82 / 100), 2)</f>
        <v>28.58</v>
      </c>
      <c r="I211" s="20" t="n">
        <f aca="false">TRUNC(F211 * H211, 2)</f>
        <v>5193.55</v>
      </c>
      <c r="J211" s="21" t="n">
        <f aca="false">I211 / 6733199.77</f>
        <v>0.00077133460723088</v>
      </c>
    </row>
    <row r="212" customFormat="false" ht="52" hidden="false" customHeight="true" outlineLevel="0" collapsed="false">
      <c r="A212" s="17" t="s">
        <v>542</v>
      </c>
      <c r="B212" s="17" t="s">
        <v>540</v>
      </c>
      <c r="C212" s="17" t="s">
        <v>23</v>
      </c>
      <c r="D212" s="18" t="s">
        <v>543</v>
      </c>
      <c r="E212" s="17" t="s">
        <v>54</v>
      </c>
      <c r="F212" s="19" t="n">
        <v>248.18</v>
      </c>
      <c r="G212" s="20" t="n">
        <v>22.19</v>
      </c>
      <c r="H212" s="20" t="n">
        <f aca="false">TRUNC(G212 * (1 + 28.82 / 100), 2)</f>
        <v>28.58</v>
      </c>
      <c r="I212" s="20" t="n">
        <f aca="false">TRUNC(F212 * H212, 2)</f>
        <v>7092.98</v>
      </c>
      <c r="J212" s="21" t="n">
        <f aca="false">I212 / 6733199.77</f>
        <v>0.00105343376734536</v>
      </c>
    </row>
    <row r="213" customFormat="false" ht="24" hidden="false" customHeight="true" outlineLevel="0" collapsed="false">
      <c r="A213" s="12" t="s">
        <v>544</v>
      </c>
      <c r="B213" s="12"/>
      <c r="C213" s="12"/>
      <c r="D213" s="13" t="s">
        <v>545</v>
      </c>
      <c r="E213" s="13"/>
      <c r="F213" s="14"/>
      <c r="G213" s="13"/>
      <c r="H213" s="13"/>
      <c r="I213" s="15" t="n">
        <v>3731.22</v>
      </c>
      <c r="J213" s="16" t="n">
        <f aca="false">I213 / 6733199.77</f>
        <v>0.000554152576405735</v>
      </c>
    </row>
    <row r="214" customFormat="false" ht="39" hidden="false" customHeight="true" outlineLevel="0" collapsed="false">
      <c r="A214" s="17" t="s">
        <v>546</v>
      </c>
      <c r="B214" s="17" t="s">
        <v>524</v>
      </c>
      <c r="C214" s="17" t="s">
        <v>23</v>
      </c>
      <c r="D214" s="18" t="s">
        <v>525</v>
      </c>
      <c r="E214" s="17" t="s">
        <v>54</v>
      </c>
      <c r="F214" s="19" t="n">
        <v>96.24</v>
      </c>
      <c r="G214" s="20" t="n">
        <v>17.28</v>
      </c>
      <c r="H214" s="20" t="n">
        <f aca="false">TRUNC(G214 * (1 + 28.82 / 100), 2)</f>
        <v>22.26</v>
      </c>
      <c r="I214" s="20" t="n">
        <f aca="false">TRUNC(F214 * H214, 2)</f>
        <v>2142.3</v>
      </c>
      <c r="J214" s="21" t="n">
        <f aca="false">I214 / 6733199.77</f>
        <v>0.000318169677594461</v>
      </c>
    </row>
    <row r="215" customFormat="false" ht="26" hidden="false" customHeight="true" outlineLevel="0" collapsed="false">
      <c r="A215" s="17" t="s">
        <v>547</v>
      </c>
      <c r="B215" s="17" t="s">
        <v>527</v>
      </c>
      <c r="C215" s="17" t="s">
        <v>23</v>
      </c>
      <c r="D215" s="18" t="s">
        <v>528</v>
      </c>
      <c r="E215" s="17" t="s">
        <v>54</v>
      </c>
      <c r="F215" s="19" t="n">
        <v>96.24</v>
      </c>
      <c r="G215" s="20" t="n">
        <v>12.82</v>
      </c>
      <c r="H215" s="20" t="n">
        <f aca="false">TRUNC(G215 * (1 + 28.82 / 100), 2)</f>
        <v>16.51</v>
      </c>
      <c r="I215" s="20" t="n">
        <f aca="false">TRUNC(F215 * H215, 2)</f>
        <v>1588.92</v>
      </c>
      <c r="J215" s="21" t="n">
        <f aca="false">I215 / 6733199.77</f>
        <v>0.000235982898811273</v>
      </c>
    </row>
    <row r="216" customFormat="false" ht="24" hidden="false" customHeight="true" outlineLevel="0" collapsed="false">
      <c r="A216" s="12" t="s">
        <v>548</v>
      </c>
      <c r="B216" s="12"/>
      <c r="C216" s="12"/>
      <c r="D216" s="13" t="s">
        <v>549</v>
      </c>
      <c r="E216" s="13"/>
      <c r="F216" s="14"/>
      <c r="G216" s="13"/>
      <c r="H216" s="13"/>
      <c r="I216" s="15" t="n">
        <v>27127.74</v>
      </c>
      <c r="J216" s="16" t="n">
        <f aca="false">I216 / 6733199.77</f>
        <v>0.00402895219608195</v>
      </c>
    </row>
    <row r="217" customFormat="false" ht="24" hidden="false" customHeight="true" outlineLevel="0" collapsed="false">
      <c r="A217" s="17" t="s">
        <v>550</v>
      </c>
      <c r="B217" s="17" t="s">
        <v>551</v>
      </c>
      <c r="C217" s="17" t="s">
        <v>43</v>
      </c>
      <c r="D217" s="18" t="s">
        <v>552</v>
      </c>
      <c r="E217" s="17" t="s">
        <v>54</v>
      </c>
      <c r="F217" s="19" t="n">
        <v>212.8</v>
      </c>
      <c r="G217" s="20" t="n">
        <v>98.96</v>
      </c>
      <c r="H217" s="20" t="n">
        <f aca="false">TRUNC(G217 * (1 + 28.82 / 100), 2)</f>
        <v>127.48</v>
      </c>
      <c r="I217" s="20" t="n">
        <f aca="false">TRUNC(F217 * H217, 2)</f>
        <v>27127.74</v>
      </c>
      <c r="J217" s="21" t="n">
        <f aca="false">I217 / 6733199.77</f>
        <v>0.00402895219608195</v>
      </c>
    </row>
    <row r="218" customFormat="false" ht="24" hidden="false" customHeight="true" outlineLevel="0" collapsed="false">
      <c r="A218" s="12" t="s">
        <v>553</v>
      </c>
      <c r="B218" s="12"/>
      <c r="C218" s="12"/>
      <c r="D218" s="13" t="s">
        <v>554</v>
      </c>
      <c r="E218" s="13"/>
      <c r="F218" s="14"/>
      <c r="G218" s="13"/>
      <c r="H218" s="13"/>
      <c r="I218" s="15" t="n">
        <v>63110.41</v>
      </c>
      <c r="J218" s="16" t="n">
        <f aca="false">I218 / 6733199.77</f>
        <v>0.00937301909282279</v>
      </c>
    </row>
    <row r="219" customFormat="false" ht="24" hidden="false" customHeight="true" outlineLevel="0" collapsed="false">
      <c r="A219" s="12" t="s">
        <v>555</v>
      </c>
      <c r="B219" s="12"/>
      <c r="C219" s="12"/>
      <c r="D219" s="13" t="s">
        <v>556</v>
      </c>
      <c r="E219" s="13"/>
      <c r="F219" s="14"/>
      <c r="G219" s="13"/>
      <c r="H219" s="13"/>
      <c r="I219" s="15" t="n">
        <v>6557.69</v>
      </c>
      <c r="J219" s="16" t="n">
        <f aca="false">I219 / 6733199.77</f>
        <v>0.000973933675519032</v>
      </c>
    </row>
    <row r="220" customFormat="false" ht="39" hidden="false" customHeight="true" outlineLevel="0" collapsed="false">
      <c r="A220" s="17" t="s">
        <v>557</v>
      </c>
      <c r="B220" s="17" t="s">
        <v>558</v>
      </c>
      <c r="C220" s="17" t="s">
        <v>23</v>
      </c>
      <c r="D220" s="18" t="s">
        <v>559</v>
      </c>
      <c r="E220" s="17" t="s">
        <v>61</v>
      </c>
      <c r="F220" s="19" t="n">
        <v>1</v>
      </c>
      <c r="G220" s="20" t="n">
        <v>33.99</v>
      </c>
      <c r="H220" s="20" t="n">
        <f aca="false">TRUNC(G220 * (1 + 28.82 / 100), 2)</f>
        <v>43.78</v>
      </c>
      <c r="I220" s="20" t="n">
        <f aca="false">TRUNC(F220 * H220, 2)</f>
        <v>43.78</v>
      </c>
      <c r="J220" s="21" t="n">
        <f aca="false">I220 / 6733199.77</f>
        <v>6.50210917475868E-006</v>
      </c>
    </row>
    <row r="221" customFormat="false" ht="39" hidden="false" customHeight="true" outlineLevel="0" collapsed="false">
      <c r="A221" s="17" t="s">
        <v>560</v>
      </c>
      <c r="B221" s="17" t="s">
        <v>561</v>
      </c>
      <c r="C221" s="17" t="s">
        <v>23</v>
      </c>
      <c r="D221" s="18" t="s">
        <v>562</v>
      </c>
      <c r="E221" s="17" t="s">
        <v>61</v>
      </c>
      <c r="F221" s="19" t="n">
        <v>23</v>
      </c>
      <c r="G221" s="20" t="n">
        <v>11.84</v>
      </c>
      <c r="H221" s="20" t="n">
        <f aca="false">TRUNC(G221 * (1 + 28.82 / 100), 2)</f>
        <v>15.25</v>
      </c>
      <c r="I221" s="20" t="n">
        <f aca="false">TRUNC(F221 * H221, 2)</f>
        <v>350.75</v>
      </c>
      <c r="J221" s="21" t="n">
        <f aca="false">I221 / 6733199.77</f>
        <v>5.20926174747968E-005</v>
      </c>
    </row>
    <row r="222" customFormat="false" ht="24" hidden="false" customHeight="true" outlineLevel="0" collapsed="false">
      <c r="A222" s="17" t="s">
        <v>563</v>
      </c>
      <c r="B222" s="17" t="s">
        <v>564</v>
      </c>
      <c r="C222" s="17" t="s">
        <v>23</v>
      </c>
      <c r="D222" s="18" t="s">
        <v>565</v>
      </c>
      <c r="E222" s="17" t="s">
        <v>61</v>
      </c>
      <c r="F222" s="19" t="n">
        <v>230</v>
      </c>
      <c r="G222" s="20" t="n">
        <v>8.26</v>
      </c>
      <c r="H222" s="20" t="n">
        <f aca="false">TRUNC(G222 * (1 + 28.82 / 100), 2)</f>
        <v>10.64</v>
      </c>
      <c r="I222" s="20" t="n">
        <f aca="false">TRUNC(F222 * H222, 2)</f>
        <v>2447.2</v>
      </c>
      <c r="J222" s="21" t="n">
        <f aca="false">I222 / 6733199.77</f>
        <v>0.000363452754053664</v>
      </c>
    </row>
    <row r="223" customFormat="false" ht="39" hidden="false" customHeight="true" outlineLevel="0" collapsed="false">
      <c r="A223" s="17" t="s">
        <v>566</v>
      </c>
      <c r="B223" s="17" t="s">
        <v>567</v>
      </c>
      <c r="C223" s="17" t="s">
        <v>23</v>
      </c>
      <c r="D223" s="18" t="s">
        <v>568</v>
      </c>
      <c r="E223" s="17" t="s">
        <v>61</v>
      </c>
      <c r="F223" s="19" t="n">
        <v>72</v>
      </c>
      <c r="G223" s="20" t="n">
        <v>13.49</v>
      </c>
      <c r="H223" s="20" t="n">
        <f aca="false">TRUNC(G223 * (1 + 28.82 / 100), 2)</f>
        <v>17.37</v>
      </c>
      <c r="I223" s="20" t="n">
        <f aca="false">TRUNC(F223 * H223, 2)</f>
        <v>1250.64</v>
      </c>
      <c r="J223" s="21" t="n">
        <f aca="false">I223 / 6733199.77</f>
        <v>0.000185742298271361</v>
      </c>
    </row>
    <row r="224" customFormat="false" ht="39" hidden="false" customHeight="true" outlineLevel="0" collapsed="false">
      <c r="A224" s="17" t="s">
        <v>569</v>
      </c>
      <c r="B224" s="17" t="s">
        <v>570</v>
      </c>
      <c r="C224" s="17" t="s">
        <v>23</v>
      </c>
      <c r="D224" s="18" t="s">
        <v>571</v>
      </c>
      <c r="E224" s="17" t="s">
        <v>61</v>
      </c>
      <c r="F224" s="19" t="n">
        <v>1</v>
      </c>
      <c r="G224" s="20" t="n">
        <v>108.79</v>
      </c>
      <c r="H224" s="20" t="n">
        <f aca="false">TRUNC(G224 * (1 + 28.82 / 100), 2)</f>
        <v>140.14</v>
      </c>
      <c r="I224" s="20" t="n">
        <f aca="false">TRUNC(F224 * H224, 2)</f>
        <v>140.14</v>
      </c>
      <c r="J224" s="21" t="n">
        <f aca="false">I224 / 6733199.77</f>
        <v>2.0813284142318E-005</v>
      </c>
    </row>
    <row r="225" customFormat="false" ht="39" hidden="false" customHeight="true" outlineLevel="0" collapsed="false">
      <c r="A225" s="17" t="s">
        <v>572</v>
      </c>
      <c r="B225" s="17" t="s">
        <v>573</v>
      </c>
      <c r="C225" s="17" t="s">
        <v>23</v>
      </c>
      <c r="D225" s="18" t="s">
        <v>574</v>
      </c>
      <c r="E225" s="17" t="s">
        <v>61</v>
      </c>
      <c r="F225" s="19" t="n">
        <v>5</v>
      </c>
      <c r="G225" s="20" t="n">
        <v>9.93</v>
      </c>
      <c r="H225" s="20" t="n">
        <f aca="false">TRUNC(G225 * (1 + 28.82 / 100), 2)</f>
        <v>12.79</v>
      </c>
      <c r="I225" s="20" t="n">
        <f aca="false">TRUNC(F225 * H225, 2)</f>
        <v>63.95</v>
      </c>
      <c r="J225" s="21" t="n">
        <f aca="false">I225 / 6733199.77</f>
        <v>9.49771315042982E-006</v>
      </c>
    </row>
    <row r="226" customFormat="false" ht="26" hidden="false" customHeight="true" outlineLevel="0" collapsed="false">
      <c r="A226" s="17" t="s">
        <v>575</v>
      </c>
      <c r="B226" s="17" t="s">
        <v>576</v>
      </c>
      <c r="C226" s="17" t="s">
        <v>23</v>
      </c>
      <c r="D226" s="18" t="s">
        <v>577</v>
      </c>
      <c r="E226" s="17" t="s">
        <v>61</v>
      </c>
      <c r="F226" s="19" t="n">
        <v>23</v>
      </c>
      <c r="G226" s="20" t="n">
        <v>10.98</v>
      </c>
      <c r="H226" s="20" t="n">
        <f aca="false">TRUNC(G226 * (1 + 28.82 / 100), 2)</f>
        <v>14.14</v>
      </c>
      <c r="I226" s="20" t="n">
        <f aca="false">TRUNC(F226 * H226, 2)</f>
        <v>325.22</v>
      </c>
      <c r="J226" s="21" t="n">
        <f aca="false">I226 / 6733199.77</f>
        <v>4.83009581045002E-005</v>
      </c>
    </row>
    <row r="227" customFormat="false" ht="24" hidden="false" customHeight="true" outlineLevel="0" collapsed="false">
      <c r="A227" s="17" t="s">
        <v>578</v>
      </c>
      <c r="B227" s="17" t="s">
        <v>579</v>
      </c>
      <c r="C227" s="17" t="s">
        <v>23</v>
      </c>
      <c r="D227" s="18" t="s">
        <v>580</v>
      </c>
      <c r="E227" s="17" t="s">
        <v>61</v>
      </c>
      <c r="F227" s="19" t="n">
        <v>45</v>
      </c>
      <c r="G227" s="20" t="n">
        <v>11.44</v>
      </c>
      <c r="H227" s="20" t="n">
        <f aca="false">TRUNC(G227 * (1 + 28.82 / 100), 2)</f>
        <v>14.73</v>
      </c>
      <c r="I227" s="20" t="n">
        <f aca="false">TRUNC(F227 * H227, 2)</f>
        <v>662.85</v>
      </c>
      <c r="J227" s="21" t="n">
        <f aca="false">I227 / 6733199.77</f>
        <v>9.84450220760344E-005</v>
      </c>
    </row>
    <row r="228" customFormat="false" ht="39" hidden="false" customHeight="true" outlineLevel="0" collapsed="false">
      <c r="A228" s="17" t="s">
        <v>581</v>
      </c>
      <c r="B228" s="17" t="s">
        <v>582</v>
      </c>
      <c r="C228" s="17" t="s">
        <v>23</v>
      </c>
      <c r="D228" s="18" t="s">
        <v>583</v>
      </c>
      <c r="E228" s="17" t="s">
        <v>61</v>
      </c>
      <c r="F228" s="19" t="n">
        <v>21</v>
      </c>
      <c r="G228" s="20" t="n">
        <v>27.63</v>
      </c>
      <c r="H228" s="20" t="n">
        <f aca="false">TRUNC(G228 * (1 + 28.82 / 100), 2)</f>
        <v>35.59</v>
      </c>
      <c r="I228" s="20" t="n">
        <f aca="false">TRUNC(F228 * H228, 2)</f>
        <v>747.39</v>
      </c>
      <c r="J228" s="21" t="n">
        <f aca="false">I228 / 6733199.77</f>
        <v>0.000111000716677087</v>
      </c>
    </row>
    <row r="229" customFormat="false" ht="24" hidden="false" customHeight="true" outlineLevel="0" collapsed="false">
      <c r="A229" s="17" t="s">
        <v>584</v>
      </c>
      <c r="B229" s="17" t="s">
        <v>585</v>
      </c>
      <c r="C229" s="17" t="s">
        <v>23</v>
      </c>
      <c r="D229" s="18" t="s">
        <v>586</v>
      </c>
      <c r="E229" s="17" t="s">
        <v>61</v>
      </c>
      <c r="F229" s="19" t="n">
        <v>24</v>
      </c>
      <c r="G229" s="20" t="n">
        <v>13.6</v>
      </c>
      <c r="H229" s="20" t="n">
        <f aca="false">TRUNC(G229 * (1 + 28.82 / 100), 2)</f>
        <v>17.51</v>
      </c>
      <c r="I229" s="20" t="n">
        <f aca="false">TRUNC(F229 * H229, 2)</f>
        <v>420.24</v>
      </c>
      <c r="J229" s="21" t="n">
        <f aca="false">I229 / 6733199.77</f>
        <v>6.24131192234031E-005</v>
      </c>
    </row>
    <row r="230" customFormat="false" ht="39" hidden="false" customHeight="true" outlineLevel="0" collapsed="false">
      <c r="A230" s="17" t="s">
        <v>587</v>
      </c>
      <c r="B230" s="17" t="s">
        <v>588</v>
      </c>
      <c r="C230" s="17" t="s">
        <v>23</v>
      </c>
      <c r="D230" s="18" t="s">
        <v>589</v>
      </c>
      <c r="E230" s="17" t="s">
        <v>61</v>
      </c>
      <c r="F230" s="19" t="n">
        <v>1</v>
      </c>
      <c r="G230" s="20" t="n">
        <v>19.63</v>
      </c>
      <c r="H230" s="20" t="n">
        <f aca="false">TRUNC(G230 * (1 + 28.82 / 100), 2)</f>
        <v>25.28</v>
      </c>
      <c r="I230" s="20" t="n">
        <f aca="false">TRUNC(F230 * H230, 2)</f>
        <v>25.28</v>
      </c>
      <c r="J230" s="21" t="n">
        <f aca="false">I230 / 6733199.77</f>
        <v>3.7545299209205E-006</v>
      </c>
    </row>
    <row r="231" customFormat="false" ht="39" hidden="false" customHeight="true" outlineLevel="0" collapsed="false">
      <c r="A231" s="17" t="s">
        <v>590</v>
      </c>
      <c r="B231" s="17" t="s">
        <v>591</v>
      </c>
      <c r="C231" s="17" t="s">
        <v>23</v>
      </c>
      <c r="D231" s="18" t="s">
        <v>592</v>
      </c>
      <c r="E231" s="17" t="s">
        <v>61</v>
      </c>
      <c r="F231" s="19" t="n">
        <v>1</v>
      </c>
      <c r="G231" s="20" t="n">
        <v>62.3</v>
      </c>
      <c r="H231" s="20" t="n">
        <f aca="false">TRUNC(G231 * (1 + 28.82 / 100), 2)</f>
        <v>80.25</v>
      </c>
      <c r="I231" s="20" t="n">
        <f aca="false">TRUNC(F231 * H231, 2)</f>
        <v>80.25</v>
      </c>
      <c r="J231" s="21" t="n">
        <f aca="false">I231 / 6733199.77</f>
        <v>1.19185532497575E-005</v>
      </c>
    </row>
    <row r="232" customFormat="false" ht="24" hidden="false" customHeight="true" outlineLevel="0" collapsed="false">
      <c r="A232" s="12" t="s">
        <v>593</v>
      </c>
      <c r="B232" s="12"/>
      <c r="C232" s="12"/>
      <c r="D232" s="13" t="s">
        <v>594</v>
      </c>
      <c r="E232" s="13"/>
      <c r="F232" s="14"/>
      <c r="G232" s="13"/>
      <c r="H232" s="13"/>
      <c r="I232" s="15" t="n">
        <v>6964.94</v>
      </c>
      <c r="J232" s="16" t="n">
        <f aca="false">I232 / 6733199.77</f>
        <v>0.00103441754855285</v>
      </c>
    </row>
    <row r="233" customFormat="false" ht="24" hidden="false" customHeight="true" outlineLevel="0" collapsed="false">
      <c r="A233" s="17" t="s">
        <v>595</v>
      </c>
      <c r="B233" s="17" t="s">
        <v>596</v>
      </c>
      <c r="C233" s="17" t="s">
        <v>43</v>
      </c>
      <c r="D233" s="18" t="s">
        <v>597</v>
      </c>
      <c r="E233" s="17" t="s">
        <v>61</v>
      </c>
      <c r="F233" s="19" t="n">
        <v>1</v>
      </c>
      <c r="G233" s="20" t="n">
        <v>352.52</v>
      </c>
      <c r="H233" s="20" t="n">
        <f aca="false">TRUNC(G233 * (1 + 28.82 / 100), 2)</f>
        <v>454.11</v>
      </c>
      <c r="I233" s="20" t="n">
        <f aca="false">TRUNC(F233 * H233, 2)</f>
        <v>454.11</v>
      </c>
      <c r="J233" s="21" t="n">
        <f aca="false">I233 / 6733199.77</f>
        <v>6.74434170248895E-005</v>
      </c>
    </row>
    <row r="234" customFormat="false" ht="24" hidden="false" customHeight="true" outlineLevel="0" collapsed="false">
      <c r="A234" s="17" t="s">
        <v>598</v>
      </c>
      <c r="B234" s="17" t="s">
        <v>599</v>
      </c>
      <c r="C234" s="17" t="s">
        <v>23</v>
      </c>
      <c r="D234" s="18" t="s">
        <v>600</v>
      </c>
      <c r="E234" s="17" t="s">
        <v>61</v>
      </c>
      <c r="F234" s="19" t="n">
        <v>10</v>
      </c>
      <c r="G234" s="20" t="n">
        <v>130.87</v>
      </c>
      <c r="H234" s="20" t="n">
        <f aca="false">TRUNC(G234 * (1 + 28.82 / 100), 2)</f>
        <v>168.58</v>
      </c>
      <c r="I234" s="20" t="n">
        <f aca="false">TRUNC(F234 * H234, 2)</f>
        <v>1685.8</v>
      </c>
      <c r="J234" s="21" t="n">
        <f aca="false">I234 / 6733199.77</f>
        <v>0.000250371303033535</v>
      </c>
    </row>
    <row r="235" customFormat="false" ht="26" hidden="false" customHeight="true" outlineLevel="0" collapsed="false">
      <c r="A235" s="17" t="s">
        <v>601</v>
      </c>
      <c r="B235" s="17" t="s">
        <v>602</v>
      </c>
      <c r="C235" s="17" t="s">
        <v>23</v>
      </c>
      <c r="D235" s="18" t="s">
        <v>603</v>
      </c>
      <c r="E235" s="17" t="s">
        <v>61</v>
      </c>
      <c r="F235" s="19" t="n">
        <v>30</v>
      </c>
      <c r="G235" s="20" t="n">
        <v>31.21</v>
      </c>
      <c r="H235" s="20" t="n">
        <f aca="false">TRUNC(G235 * (1 + 28.82 / 100), 2)</f>
        <v>40.2</v>
      </c>
      <c r="I235" s="20" t="n">
        <f aca="false">TRUNC(F235 * H235, 2)</f>
        <v>1206</v>
      </c>
      <c r="J235" s="21" t="n">
        <f aca="false">I235 / 6733199.77</f>
        <v>0.000179112463790748</v>
      </c>
    </row>
    <row r="236" customFormat="false" ht="39" hidden="false" customHeight="true" outlineLevel="0" collapsed="false">
      <c r="A236" s="17" t="s">
        <v>604</v>
      </c>
      <c r="B236" s="17" t="s">
        <v>605</v>
      </c>
      <c r="C236" s="17" t="s">
        <v>23</v>
      </c>
      <c r="D236" s="18" t="s">
        <v>606</v>
      </c>
      <c r="E236" s="17" t="s">
        <v>61</v>
      </c>
      <c r="F236" s="19" t="n">
        <v>29</v>
      </c>
      <c r="G236" s="20" t="n">
        <v>66.67</v>
      </c>
      <c r="H236" s="20" t="n">
        <f aca="false">TRUNC(G236 * (1 + 28.82 / 100), 2)</f>
        <v>85.88</v>
      </c>
      <c r="I236" s="20" t="n">
        <f aca="false">TRUNC(F236 * H236, 2)</f>
        <v>2490.52</v>
      </c>
      <c r="J236" s="21" t="n">
        <f aca="false">I236 / 6733199.77</f>
        <v>0.000369886545041571</v>
      </c>
    </row>
    <row r="237" customFormat="false" ht="39" hidden="false" customHeight="true" outlineLevel="0" collapsed="false">
      <c r="A237" s="17" t="s">
        <v>607</v>
      </c>
      <c r="B237" s="17" t="s">
        <v>608</v>
      </c>
      <c r="C237" s="17" t="s">
        <v>23</v>
      </c>
      <c r="D237" s="18" t="s">
        <v>609</v>
      </c>
      <c r="E237" s="17" t="s">
        <v>61</v>
      </c>
      <c r="F237" s="19" t="n">
        <v>29</v>
      </c>
      <c r="G237" s="20" t="n">
        <v>6.56</v>
      </c>
      <c r="H237" s="20" t="n">
        <f aca="false">TRUNC(G237 * (1 + 28.82 / 100), 2)</f>
        <v>8.45</v>
      </c>
      <c r="I237" s="20" t="n">
        <f aca="false">TRUNC(F237 * H237, 2)</f>
        <v>245.05</v>
      </c>
      <c r="J237" s="21" t="n">
        <f aca="false">I237 / 6733199.77</f>
        <v>3.6394286278543E-005</v>
      </c>
    </row>
    <row r="238" customFormat="false" ht="26" hidden="false" customHeight="true" outlineLevel="0" collapsed="false">
      <c r="A238" s="17" t="s">
        <v>610</v>
      </c>
      <c r="B238" s="17" t="s">
        <v>611</v>
      </c>
      <c r="C238" s="17" t="s">
        <v>23</v>
      </c>
      <c r="D238" s="18" t="s">
        <v>612</v>
      </c>
      <c r="E238" s="17" t="s">
        <v>61</v>
      </c>
      <c r="F238" s="19" t="n">
        <v>29</v>
      </c>
      <c r="G238" s="20" t="n">
        <v>3.9</v>
      </c>
      <c r="H238" s="20" t="n">
        <f aca="false">TRUNC(G238 * (1 + 28.82 / 100), 2)</f>
        <v>5.02</v>
      </c>
      <c r="I238" s="20" t="n">
        <f aca="false">TRUNC(F238 * H238, 2)</f>
        <v>145.58</v>
      </c>
      <c r="J238" s="21" t="n">
        <f aca="false">I238 / 6733199.77</f>
        <v>2.16212209607439E-005</v>
      </c>
    </row>
    <row r="239" customFormat="false" ht="26" hidden="false" customHeight="true" outlineLevel="0" collapsed="false">
      <c r="A239" s="17" t="s">
        <v>613</v>
      </c>
      <c r="B239" s="17" t="s">
        <v>614</v>
      </c>
      <c r="C239" s="17" t="s">
        <v>23</v>
      </c>
      <c r="D239" s="18" t="s">
        <v>615</v>
      </c>
      <c r="E239" s="17" t="s">
        <v>61</v>
      </c>
      <c r="F239" s="19" t="n">
        <v>60</v>
      </c>
      <c r="G239" s="20" t="n">
        <v>5.43</v>
      </c>
      <c r="H239" s="20" t="n">
        <f aca="false">TRUNC(G239 * (1 + 28.82 / 100), 2)</f>
        <v>6.99</v>
      </c>
      <c r="I239" s="20" t="n">
        <f aca="false">TRUNC(F239 * H239, 2)</f>
        <v>419.4</v>
      </c>
      <c r="J239" s="21" t="n">
        <f aca="false">I239 / 6733199.77</f>
        <v>6.2288364273499E-005</v>
      </c>
    </row>
    <row r="240" customFormat="false" ht="52" hidden="false" customHeight="true" outlineLevel="0" collapsed="false">
      <c r="A240" s="17" t="s">
        <v>616</v>
      </c>
      <c r="B240" s="17" t="s">
        <v>617</v>
      </c>
      <c r="C240" s="17" t="s">
        <v>23</v>
      </c>
      <c r="D240" s="18" t="s">
        <v>618</v>
      </c>
      <c r="E240" s="17" t="s">
        <v>61</v>
      </c>
      <c r="F240" s="19" t="n">
        <v>20</v>
      </c>
      <c r="G240" s="20" t="n">
        <v>10.03</v>
      </c>
      <c r="H240" s="20" t="n">
        <f aca="false">TRUNC(G240 * (1 + 28.82 / 100), 2)</f>
        <v>12.92</v>
      </c>
      <c r="I240" s="20" t="n">
        <f aca="false">TRUNC(F240 * H240, 2)</f>
        <v>258.4</v>
      </c>
      <c r="J240" s="21" t="n">
        <f aca="false">I240 / 6733199.77</f>
        <v>3.83769988752316E-005</v>
      </c>
    </row>
    <row r="241" customFormat="false" ht="24" hidden="false" customHeight="true" outlineLevel="0" collapsed="false">
      <c r="A241" s="17" t="s">
        <v>619</v>
      </c>
      <c r="B241" s="17" t="s">
        <v>620</v>
      </c>
      <c r="C241" s="17" t="s">
        <v>43</v>
      </c>
      <c r="D241" s="18" t="s">
        <v>621</v>
      </c>
      <c r="E241" s="17" t="s">
        <v>61</v>
      </c>
      <c r="F241" s="19" t="n">
        <v>2</v>
      </c>
      <c r="G241" s="20" t="n">
        <v>23.32</v>
      </c>
      <c r="H241" s="20" t="n">
        <f aca="false">TRUNC(G241 * (1 + 28.82 / 100), 2)</f>
        <v>30.04</v>
      </c>
      <c r="I241" s="20" t="n">
        <f aca="false">TRUNC(F241 * H241, 2)</f>
        <v>60.08</v>
      </c>
      <c r="J241" s="21" t="n">
        <f aca="false">I241 / 6733199.77</f>
        <v>8.92294927408637E-006</v>
      </c>
    </row>
    <row r="242" customFormat="false" ht="24" hidden="false" customHeight="true" outlineLevel="0" collapsed="false">
      <c r="A242" s="12" t="s">
        <v>622</v>
      </c>
      <c r="B242" s="12"/>
      <c r="C242" s="12"/>
      <c r="D242" s="13" t="s">
        <v>623</v>
      </c>
      <c r="E242" s="13"/>
      <c r="F242" s="14"/>
      <c r="G242" s="13"/>
      <c r="H242" s="13"/>
      <c r="I242" s="15" t="n">
        <v>32522.73</v>
      </c>
      <c r="J242" s="16" t="n">
        <f aca="false">I242 / 6733199.77</f>
        <v>0.00483020422844219</v>
      </c>
    </row>
    <row r="243" customFormat="false" ht="39" hidden="false" customHeight="true" outlineLevel="0" collapsed="false">
      <c r="A243" s="17" t="s">
        <v>624</v>
      </c>
      <c r="B243" s="17" t="s">
        <v>625</v>
      </c>
      <c r="C243" s="17" t="s">
        <v>23</v>
      </c>
      <c r="D243" s="18" t="s">
        <v>626</v>
      </c>
      <c r="E243" s="17" t="s">
        <v>61</v>
      </c>
      <c r="F243" s="19" t="n">
        <v>6</v>
      </c>
      <c r="G243" s="20" t="n">
        <v>15.92</v>
      </c>
      <c r="H243" s="20" t="n">
        <f aca="false">TRUNC(G243 * (1 + 28.82 / 100), 2)</f>
        <v>20.5</v>
      </c>
      <c r="I243" s="20" t="n">
        <f aca="false">TRUNC(F243 * H243, 2)</f>
        <v>123</v>
      </c>
      <c r="J243" s="21" t="n">
        <f aca="false">I243 / 6733199.77</f>
        <v>1.82676890930863E-005</v>
      </c>
    </row>
    <row r="244" customFormat="false" ht="52" hidden="false" customHeight="true" outlineLevel="0" collapsed="false">
      <c r="A244" s="17" t="s">
        <v>627</v>
      </c>
      <c r="B244" s="17" t="s">
        <v>628</v>
      </c>
      <c r="C244" s="17" t="s">
        <v>23</v>
      </c>
      <c r="D244" s="18" t="s">
        <v>629</v>
      </c>
      <c r="E244" s="17" t="s">
        <v>61</v>
      </c>
      <c r="F244" s="19" t="n">
        <v>12</v>
      </c>
      <c r="G244" s="20" t="n">
        <v>368.1</v>
      </c>
      <c r="H244" s="20" t="n">
        <f aca="false">TRUNC(G244 * (1 + 28.82 / 100), 2)</f>
        <v>474.18</v>
      </c>
      <c r="I244" s="20" t="n">
        <f aca="false">TRUNC(F244 * H244, 2)</f>
        <v>5690.16</v>
      </c>
      <c r="J244" s="21" t="n">
        <f aca="false">I244 / 6733199.77</f>
        <v>0.000845090030649722</v>
      </c>
    </row>
    <row r="245" customFormat="false" ht="39" hidden="false" customHeight="true" outlineLevel="0" collapsed="false">
      <c r="A245" s="17" t="s">
        <v>630</v>
      </c>
      <c r="B245" s="17" t="s">
        <v>631</v>
      </c>
      <c r="C245" s="17" t="s">
        <v>23</v>
      </c>
      <c r="D245" s="18" t="s">
        <v>632</v>
      </c>
      <c r="E245" s="17" t="s">
        <v>61</v>
      </c>
      <c r="F245" s="19" t="n">
        <v>1</v>
      </c>
      <c r="G245" s="20" t="n">
        <v>8.94</v>
      </c>
      <c r="H245" s="20" t="n">
        <f aca="false">TRUNC(G245 * (1 + 28.82 / 100), 2)</f>
        <v>11.51</v>
      </c>
      <c r="I245" s="20" t="n">
        <f aca="false">TRUNC(F245 * H245, 2)</f>
        <v>11.51</v>
      </c>
      <c r="J245" s="21" t="n">
        <f aca="false">I245 / 6733199.77</f>
        <v>1.70943984927986E-006</v>
      </c>
    </row>
    <row r="246" customFormat="false" ht="26" hidden="false" customHeight="true" outlineLevel="0" collapsed="false">
      <c r="A246" s="17" t="s">
        <v>633</v>
      </c>
      <c r="B246" s="17" t="s">
        <v>634</v>
      </c>
      <c r="C246" s="17" t="s">
        <v>23</v>
      </c>
      <c r="D246" s="18" t="s">
        <v>635</v>
      </c>
      <c r="E246" s="17" t="s">
        <v>61</v>
      </c>
      <c r="F246" s="19" t="n">
        <v>2</v>
      </c>
      <c r="G246" s="20" t="n">
        <v>74.78</v>
      </c>
      <c r="H246" s="20" t="n">
        <f aca="false">TRUNC(G246 * (1 + 28.82 / 100), 2)</f>
        <v>96.33</v>
      </c>
      <c r="I246" s="20" t="n">
        <f aca="false">TRUNC(F246 * H246, 2)</f>
        <v>192.66</v>
      </c>
      <c r="J246" s="21" t="n">
        <f aca="false">I246 / 6733199.77</f>
        <v>2.86134388672683E-005</v>
      </c>
    </row>
    <row r="247" customFormat="false" ht="39" hidden="false" customHeight="true" outlineLevel="0" collapsed="false">
      <c r="A247" s="17" t="s">
        <v>636</v>
      </c>
      <c r="B247" s="17" t="s">
        <v>637</v>
      </c>
      <c r="C247" s="17" t="s">
        <v>23</v>
      </c>
      <c r="D247" s="18" t="s">
        <v>638</v>
      </c>
      <c r="E247" s="17" t="s">
        <v>61</v>
      </c>
      <c r="F247" s="19" t="n">
        <v>34</v>
      </c>
      <c r="G247" s="20" t="n">
        <v>108.31</v>
      </c>
      <c r="H247" s="20" t="n">
        <f aca="false">TRUNC(G247 * (1 + 28.82 / 100), 2)</f>
        <v>139.52</v>
      </c>
      <c r="I247" s="20" t="n">
        <f aca="false">TRUNC(F247 * H247, 2)</f>
        <v>4743.68</v>
      </c>
      <c r="J247" s="21" t="n">
        <f aca="false">I247 / 6733199.77</f>
        <v>0.000704520905667411</v>
      </c>
    </row>
    <row r="248" customFormat="false" ht="26" hidden="false" customHeight="true" outlineLevel="0" collapsed="false">
      <c r="A248" s="17" t="s">
        <v>639</v>
      </c>
      <c r="B248" s="17" t="s">
        <v>640</v>
      </c>
      <c r="C248" s="17" t="s">
        <v>23</v>
      </c>
      <c r="D248" s="18" t="s">
        <v>641</v>
      </c>
      <c r="E248" s="17" t="s">
        <v>61</v>
      </c>
      <c r="F248" s="19" t="n">
        <v>10</v>
      </c>
      <c r="G248" s="20" t="n">
        <v>98.65</v>
      </c>
      <c r="H248" s="20" t="n">
        <f aca="false">TRUNC(G248 * (1 + 28.82 / 100), 2)</f>
        <v>127.08</v>
      </c>
      <c r="I248" s="20" t="n">
        <f aca="false">TRUNC(F248 * H248, 2)</f>
        <v>1270.8</v>
      </c>
      <c r="J248" s="21" t="n">
        <f aca="false">I248 / 6733199.77</f>
        <v>0.000188736417069057</v>
      </c>
    </row>
    <row r="249" customFormat="false" ht="26" hidden="false" customHeight="true" outlineLevel="0" collapsed="false">
      <c r="A249" s="17" t="s">
        <v>642</v>
      </c>
      <c r="B249" s="17" t="s">
        <v>634</v>
      </c>
      <c r="C249" s="17" t="s">
        <v>23</v>
      </c>
      <c r="D249" s="18" t="s">
        <v>635</v>
      </c>
      <c r="E249" s="17" t="s">
        <v>61</v>
      </c>
      <c r="F249" s="19" t="n">
        <v>7</v>
      </c>
      <c r="G249" s="20" t="n">
        <v>74.78</v>
      </c>
      <c r="H249" s="20" t="n">
        <f aca="false">TRUNC(G249 * (1 + 28.82 / 100), 2)</f>
        <v>96.33</v>
      </c>
      <c r="I249" s="20" t="n">
        <f aca="false">TRUNC(F249 * H249, 2)</f>
        <v>674.31</v>
      </c>
      <c r="J249" s="21" t="n">
        <f aca="false">I249 / 6733199.77</f>
        <v>0.000100147036035439</v>
      </c>
    </row>
    <row r="250" customFormat="false" ht="52" hidden="false" customHeight="true" outlineLevel="0" collapsed="false">
      <c r="A250" s="17" t="s">
        <v>643</v>
      </c>
      <c r="B250" s="17" t="s">
        <v>644</v>
      </c>
      <c r="C250" s="17" t="s">
        <v>23</v>
      </c>
      <c r="D250" s="18" t="s">
        <v>645</v>
      </c>
      <c r="E250" s="17" t="s">
        <v>61</v>
      </c>
      <c r="F250" s="19" t="n">
        <v>24</v>
      </c>
      <c r="G250" s="20" t="n">
        <v>519.38</v>
      </c>
      <c r="H250" s="20" t="n">
        <f aca="false">TRUNC(G250 * (1 + 28.82 / 100), 2)</f>
        <v>669.06</v>
      </c>
      <c r="I250" s="20" t="n">
        <f aca="false">TRUNC(F250 * H250, 2)</f>
        <v>16057.44</v>
      </c>
      <c r="J250" s="21" t="n">
        <f aca="false">I250 / 6733199.77</f>
        <v>0.00238481562236494</v>
      </c>
    </row>
    <row r="251" customFormat="false" ht="26" hidden="false" customHeight="true" outlineLevel="0" collapsed="false">
      <c r="A251" s="17" t="s">
        <v>646</v>
      </c>
      <c r="B251" s="17" t="s">
        <v>647</v>
      </c>
      <c r="C251" s="17" t="s">
        <v>23</v>
      </c>
      <c r="D251" s="18" t="s">
        <v>648</v>
      </c>
      <c r="E251" s="17" t="s">
        <v>61</v>
      </c>
      <c r="F251" s="19" t="n">
        <v>24</v>
      </c>
      <c r="G251" s="20" t="n">
        <v>42.36</v>
      </c>
      <c r="H251" s="20" t="n">
        <f aca="false">TRUNC(G251 * (1 + 28.82 / 100), 2)</f>
        <v>54.56</v>
      </c>
      <c r="I251" s="20" t="n">
        <f aca="false">TRUNC(F251 * H251, 2)</f>
        <v>1309.44</v>
      </c>
      <c r="J251" s="21" t="n">
        <f aca="false">I251 / 6733199.77</f>
        <v>0.000194475144764641</v>
      </c>
    </row>
    <row r="252" customFormat="false" ht="26" hidden="false" customHeight="true" outlineLevel="0" collapsed="false">
      <c r="A252" s="17" t="s">
        <v>649</v>
      </c>
      <c r="B252" s="17" t="s">
        <v>650</v>
      </c>
      <c r="C252" s="17" t="s">
        <v>23</v>
      </c>
      <c r="D252" s="18" t="s">
        <v>651</v>
      </c>
      <c r="E252" s="17" t="s">
        <v>61</v>
      </c>
      <c r="F252" s="19" t="n">
        <v>40</v>
      </c>
      <c r="G252" s="20" t="n">
        <v>10.54</v>
      </c>
      <c r="H252" s="20" t="n">
        <f aca="false">TRUNC(G252 * (1 + 28.82 / 100), 2)</f>
        <v>13.57</v>
      </c>
      <c r="I252" s="20" t="n">
        <f aca="false">TRUNC(F252 * H252, 2)</f>
        <v>542.8</v>
      </c>
      <c r="J252" s="21" t="n">
        <f aca="false">I252 / 6733199.77</f>
        <v>8.06154604855872E-005</v>
      </c>
    </row>
    <row r="253" customFormat="false" ht="39" hidden="false" customHeight="true" outlineLevel="0" collapsed="false">
      <c r="A253" s="17" t="s">
        <v>652</v>
      </c>
      <c r="B253" s="17" t="s">
        <v>653</v>
      </c>
      <c r="C253" s="17" t="s">
        <v>23</v>
      </c>
      <c r="D253" s="18" t="s">
        <v>654</v>
      </c>
      <c r="E253" s="17" t="s">
        <v>61</v>
      </c>
      <c r="F253" s="19" t="n">
        <v>29</v>
      </c>
      <c r="G253" s="20" t="n">
        <v>12.43</v>
      </c>
      <c r="H253" s="20" t="n">
        <f aca="false">TRUNC(G253 * (1 + 28.82 / 100), 2)</f>
        <v>16.01</v>
      </c>
      <c r="I253" s="20" t="n">
        <f aca="false">TRUNC(F253 * H253, 2)</f>
        <v>464.29</v>
      </c>
      <c r="J253" s="21" t="n">
        <f aca="false">I253 / 6733199.77</f>
        <v>6.8955328203488E-005</v>
      </c>
    </row>
    <row r="254" customFormat="false" ht="39" hidden="false" customHeight="true" outlineLevel="0" collapsed="false">
      <c r="A254" s="17" t="s">
        <v>655</v>
      </c>
      <c r="B254" s="17" t="s">
        <v>625</v>
      </c>
      <c r="C254" s="17" t="s">
        <v>23</v>
      </c>
      <c r="D254" s="18" t="s">
        <v>626</v>
      </c>
      <c r="E254" s="17" t="s">
        <v>61</v>
      </c>
      <c r="F254" s="19" t="n">
        <v>20</v>
      </c>
      <c r="G254" s="20" t="n">
        <v>15.92</v>
      </c>
      <c r="H254" s="20" t="n">
        <f aca="false">TRUNC(G254 * (1 + 28.82 / 100), 2)</f>
        <v>20.5</v>
      </c>
      <c r="I254" s="20" t="n">
        <f aca="false">TRUNC(F254 * H254, 2)</f>
        <v>410</v>
      </c>
      <c r="J254" s="21" t="n">
        <f aca="false">I254 / 6733199.77</f>
        <v>6.08922969769542E-005</v>
      </c>
    </row>
    <row r="255" customFormat="false" ht="39" hidden="false" customHeight="true" outlineLevel="0" collapsed="false">
      <c r="A255" s="17" t="s">
        <v>656</v>
      </c>
      <c r="B255" s="17" t="s">
        <v>653</v>
      </c>
      <c r="C255" s="17" t="s">
        <v>23</v>
      </c>
      <c r="D255" s="18" t="s">
        <v>654</v>
      </c>
      <c r="E255" s="17" t="s">
        <v>61</v>
      </c>
      <c r="F255" s="19" t="n">
        <v>44</v>
      </c>
      <c r="G255" s="20" t="n">
        <v>12.43</v>
      </c>
      <c r="H255" s="20" t="n">
        <f aca="false">TRUNC(G255 * (1 + 28.82 / 100), 2)</f>
        <v>16.01</v>
      </c>
      <c r="I255" s="20" t="n">
        <f aca="false">TRUNC(F255 * H255, 2)</f>
        <v>704.44</v>
      </c>
      <c r="J255" s="21" t="n">
        <f aca="false">I255 / 6733199.77</f>
        <v>0.000104621877274258</v>
      </c>
    </row>
    <row r="256" customFormat="false" ht="39" hidden="false" customHeight="true" outlineLevel="0" collapsed="false">
      <c r="A256" s="17" t="s">
        <v>657</v>
      </c>
      <c r="B256" s="17" t="s">
        <v>658</v>
      </c>
      <c r="C256" s="17" t="s">
        <v>23</v>
      </c>
      <c r="D256" s="18" t="s">
        <v>659</v>
      </c>
      <c r="E256" s="17" t="s">
        <v>61</v>
      </c>
      <c r="F256" s="19" t="n">
        <v>20</v>
      </c>
      <c r="G256" s="20" t="n">
        <v>12.74</v>
      </c>
      <c r="H256" s="20" t="n">
        <f aca="false">TRUNC(G256 * (1 + 28.82 / 100), 2)</f>
        <v>16.41</v>
      </c>
      <c r="I256" s="20" t="n">
        <f aca="false">TRUNC(F256 * H256, 2)</f>
        <v>328.2</v>
      </c>
      <c r="J256" s="21" t="n">
        <f aca="false">I256 / 6733199.77</f>
        <v>4.87435411410644E-005</v>
      </c>
    </row>
    <row r="257" customFormat="false" ht="24" hidden="false" customHeight="true" outlineLevel="0" collapsed="false">
      <c r="A257" s="12" t="s">
        <v>660</v>
      </c>
      <c r="B257" s="12"/>
      <c r="C257" s="12"/>
      <c r="D257" s="13" t="s">
        <v>661</v>
      </c>
      <c r="E257" s="13"/>
      <c r="F257" s="14"/>
      <c r="G257" s="13"/>
      <c r="H257" s="13"/>
      <c r="I257" s="15" t="n">
        <v>17065.05</v>
      </c>
      <c r="J257" s="16" t="n">
        <f aca="false">I257 / 6733199.77</f>
        <v>0.00253446364030871</v>
      </c>
    </row>
    <row r="258" customFormat="false" ht="39" hidden="false" customHeight="true" outlineLevel="0" collapsed="false">
      <c r="A258" s="17" t="s">
        <v>662</v>
      </c>
      <c r="B258" s="17" t="s">
        <v>663</v>
      </c>
      <c r="C258" s="17" t="s">
        <v>23</v>
      </c>
      <c r="D258" s="18" t="s">
        <v>664</v>
      </c>
      <c r="E258" s="17" t="s">
        <v>156</v>
      </c>
      <c r="F258" s="19" t="n">
        <v>29.11</v>
      </c>
      <c r="G258" s="20" t="n">
        <v>18.34</v>
      </c>
      <c r="H258" s="20" t="n">
        <f aca="false">TRUNC(G258 * (1 + 28.82 / 100), 2)</f>
        <v>23.62</v>
      </c>
      <c r="I258" s="20" t="n">
        <f aca="false">TRUNC(F258 * H258, 2)</f>
        <v>687.57</v>
      </c>
      <c r="J258" s="21" t="n">
        <f aca="false">I258 / 6733199.77</f>
        <v>0.000102116382030352</v>
      </c>
    </row>
    <row r="259" customFormat="false" ht="39" hidden="false" customHeight="true" outlineLevel="0" collapsed="false">
      <c r="A259" s="17" t="s">
        <v>665</v>
      </c>
      <c r="B259" s="17" t="s">
        <v>666</v>
      </c>
      <c r="C259" s="17" t="s">
        <v>23</v>
      </c>
      <c r="D259" s="18" t="s">
        <v>667</v>
      </c>
      <c r="E259" s="17" t="s">
        <v>156</v>
      </c>
      <c r="F259" s="19" t="n">
        <v>201.65</v>
      </c>
      <c r="G259" s="20" t="n">
        <v>21.13</v>
      </c>
      <c r="H259" s="20" t="n">
        <f aca="false">TRUNC(G259 * (1 + 28.82 / 100), 2)</f>
        <v>27.21</v>
      </c>
      <c r="I259" s="20" t="n">
        <f aca="false">TRUNC(F259 * H259, 2)</f>
        <v>5486.89</v>
      </c>
      <c r="J259" s="21" t="n">
        <f aca="false">I259 / 6733199.77</f>
        <v>0.000814900817950928</v>
      </c>
    </row>
    <row r="260" customFormat="false" ht="39" hidden="false" customHeight="true" outlineLevel="0" collapsed="false">
      <c r="A260" s="17" t="s">
        <v>668</v>
      </c>
      <c r="B260" s="17" t="s">
        <v>669</v>
      </c>
      <c r="C260" s="17" t="s">
        <v>23</v>
      </c>
      <c r="D260" s="18" t="s">
        <v>670</v>
      </c>
      <c r="E260" s="17" t="s">
        <v>156</v>
      </c>
      <c r="F260" s="19" t="n">
        <v>250.78</v>
      </c>
      <c r="G260" s="20" t="n">
        <v>29.58</v>
      </c>
      <c r="H260" s="20" t="n">
        <f aca="false">TRUNC(G260 * (1 + 28.82 / 100), 2)</f>
        <v>38.1</v>
      </c>
      <c r="I260" s="20" t="n">
        <f aca="false">TRUNC(F260 * H260, 2)</f>
        <v>9554.71</v>
      </c>
      <c r="J260" s="21" t="n">
        <f aca="false">I260 / 6733199.77</f>
        <v>0.00141904448499677</v>
      </c>
    </row>
    <row r="261" customFormat="false" ht="26" hidden="false" customHeight="true" outlineLevel="0" collapsed="false">
      <c r="A261" s="17" t="s">
        <v>671</v>
      </c>
      <c r="B261" s="17" t="s">
        <v>672</v>
      </c>
      <c r="C261" s="17" t="s">
        <v>23</v>
      </c>
      <c r="D261" s="18" t="s">
        <v>673</v>
      </c>
      <c r="E261" s="17" t="s">
        <v>156</v>
      </c>
      <c r="F261" s="19" t="n">
        <v>15.19</v>
      </c>
      <c r="G261" s="20" t="n">
        <v>31.65</v>
      </c>
      <c r="H261" s="20" t="n">
        <f aca="false">TRUNC(G261 * (1 + 28.82 / 100), 2)</f>
        <v>40.77</v>
      </c>
      <c r="I261" s="20" t="n">
        <f aca="false">TRUNC(F261 * H261, 2)</f>
        <v>619.29</v>
      </c>
      <c r="J261" s="21" t="n">
        <f aca="false">I261 / 6733199.77</f>
        <v>9.19755868167268E-005</v>
      </c>
    </row>
    <row r="262" customFormat="false" ht="26" hidden="false" customHeight="true" outlineLevel="0" collapsed="false">
      <c r="A262" s="17" t="s">
        <v>674</v>
      </c>
      <c r="B262" s="17" t="s">
        <v>675</v>
      </c>
      <c r="C262" s="17" t="s">
        <v>23</v>
      </c>
      <c r="D262" s="18" t="s">
        <v>676</v>
      </c>
      <c r="E262" s="17" t="s">
        <v>156</v>
      </c>
      <c r="F262" s="19" t="n">
        <v>10.75</v>
      </c>
      <c r="G262" s="20" t="n">
        <v>51.75</v>
      </c>
      <c r="H262" s="20" t="n">
        <f aca="false">TRUNC(G262 * (1 + 28.82 / 100), 2)</f>
        <v>66.66</v>
      </c>
      <c r="I262" s="20" t="n">
        <f aca="false">TRUNC(F262 * H262, 2)</f>
        <v>716.59</v>
      </c>
      <c r="J262" s="21" t="n">
        <f aca="false">I262 / 6733199.77</f>
        <v>0.000106426368513941</v>
      </c>
    </row>
    <row r="263" customFormat="false" ht="24" hidden="false" customHeight="true" outlineLevel="0" collapsed="false">
      <c r="A263" s="12" t="s">
        <v>677</v>
      </c>
      <c r="B263" s="12"/>
      <c r="C263" s="12"/>
      <c r="D263" s="13" t="s">
        <v>678</v>
      </c>
      <c r="E263" s="13"/>
      <c r="F263" s="14"/>
      <c r="G263" s="13"/>
      <c r="H263" s="13"/>
      <c r="I263" s="15" t="n">
        <v>63820.64</v>
      </c>
      <c r="J263" s="16" t="n">
        <f aca="false">I263 / 6733199.77</f>
        <v>0.0094785008881446</v>
      </c>
    </row>
    <row r="264" customFormat="false" ht="24" hidden="false" customHeight="true" outlineLevel="0" collapsed="false">
      <c r="A264" s="12" t="s">
        <v>679</v>
      </c>
      <c r="B264" s="12"/>
      <c r="C264" s="12"/>
      <c r="D264" s="13" t="s">
        <v>680</v>
      </c>
      <c r="E264" s="13"/>
      <c r="F264" s="14"/>
      <c r="G264" s="13"/>
      <c r="H264" s="13"/>
      <c r="I264" s="15" t="n">
        <v>23128.2</v>
      </c>
      <c r="J264" s="16" t="n">
        <f aca="false">I264 / 6733199.77</f>
        <v>0.00343494932424974</v>
      </c>
    </row>
    <row r="265" customFormat="false" ht="26" hidden="false" customHeight="true" outlineLevel="0" collapsed="false">
      <c r="A265" s="17" t="s">
        <v>681</v>
      </c>
      <c r="B265" s="17" t="s">
        <v>682</v>
      </c>
      <c r="C265" s="17" t="s">
        <v>43</v>
      </c>
      <c r="D265" s="18" t="s">
        <v>683</v>
      </c>
      <c r="E265" s="17" t="s">
        <v>61</v>
      </c>
      <c r="F265" s="19" t="n">
        <v>20</v>
      </c>
      <c r="G265" s="20" t="n">
        <v>897.7</v>
      </c>
      <c r="H265" s="20" t="n">
        <f aca="false">TRUNC(G265 * (1 + 28.82 / 100), 2)</f>
        <v>1156.41</v>
      </c>
      <c r="I265" s="20" t="n">
        <f aca="false">TRUNC(F265 * H265, 2)</f>
        <v>23128.2</v>
      </c>
      <c r="J265" s="21" t="n">
        <f aca="false">I265 / 6733199.77</f>
        <v>0.00343494932424974</v>
      </c>
    </row>
    <row r="266" customFormat="false" ht="24" hidden="false" customHeight="true" outlineLevel="0" collapsed="false">
      <c r="A266" s="12" t="s">
        <v>684</v>
      </c>
      <c r="B266" s="12"/>
      <c r="C266" s="12"/>
      <c r="D266" s="13" t="s">
        <v>685</v>
      </c>
      <c r="E266" s="13"/>
      <c r="F266" s="14"/>
      <c r="G266" s="13"/>
      <c r="H266" s="13"/>
      <c r="I266" s="15" t="n">
        <v>37700.52</v>
      </c>
      <c r="J266" s="16" t="n">
        <f aca="false">I266 / 6733199.77</f>
        <v>0.0055991981951844</v>
      </c>
    </row>
    <row r="267" customFormat="false" ht="26" hidden="false" customHeight="true" outlineLevel="0" collapsed="false">
      <c r="A267" s="17" t="s">
        <v>686</v>
      </c>
      <c r="B267" s="17" t="s">
        <v>687</v>
      </c>
      <c r="C267" s="17" t="s">
        <v>43</v>
      </c>
      <c r="D267" s="18" t="s">
        <v>688</v>
      </c>
      <c r="E267" s="17" t="s">
        <v>387</v>
      </c>
      <c r="F267" s="19" t="n">
        <v>8.94</v>
      </c>
      <c r="G267" s="20" t="n">
        <v>735.88</v>
      </c>
      <c r="H267" s="20" t="n">
        <f aca="false">TRUNC(G267 * (1 + 28.82 / 100), 2)</f>
        <v>947.96</v>
      </c>
      <c r="I267" s="20" t="n">
        <f aca="false">TRUNC(F267 * H267, 2)</f>
        <v>8474.76</v>
      </c>
      <c r="J267" s="21" t="n">
        <f aca="false">I267 / 6733199.77</f>
        <v>0.00125865268958149</v>
      </c>
    </row>
    <row r="268" customFormat="false" ht="24" hidden="false" customHeight="true" outlineLevel="0" collapsed="false">
      <c r="A268" s="17" t="s">
        <v>689</v>
      </c>
      <c r="B268" s="17" t="s">
        <v>690</v>
      </c>
      <c r="C268" s="17" t="s">
        <v>23</v>
      </c>
      <c r="D268" s="18" t="s">
        <v>691</v>
      </c>
      <c r="E268" s="17" t="s">
        <v>156</v>
      </c>
      <c r="F268" s="19" t="n">
        <v>27.2</v>
      </c>
      <c r="G268" s="20" t="n">
        <v>77.53</v>
      </c>
      <c r="H268" s="20" t="n">
        <f aca="false">TRUNC(G268 * (1 + 28.82 / 100), 2)</f>
        <v>99.87</v>
      </c>
      <c r="I268" s="20" t="n">
        <f aca="false">TRUNC(F268 * H268, 2)</f>
        <v>2716.46</v>
      </c>
      <c r="J268" s="21" t="n">
        <f aca="false">I268 / 6733199.77</f>
        <v>0.000403442656209798</v>
      </c>
    </row>
    <row r="269" customFormat="false" ht="24" hidden="false" customHeight="true" outlineLevel="0" collapsed="false">
      <c r="A269" s="17" t="s">
        <v>692</v>
      </c>
      <c r="B269" s="17" t="s">
        <v>693</v>
      </c>
      <c r="C269" s="17" t="s">
        <v>23</v>
      </c>
      <c r="D269" s="18" t="s">
        <v>694</v>
      </c>
      <c r="E269" s="17" t="s">
        <v>156</v>
      </c>
      <c r="F269" s="19" t="n">
        <v>45.69</v>
      </c>
      <c r="G269" s="20" t="n">
        <v>27.34</v>
      </c>
      <c r="H269" s="20" t="n">
        <f aca="false">TRUNC(G269 * (1 + 28.82 / 100), 2)</f>
        <v>35.21</v>
      </c>
      <c r="I269" s="20" t="n">
        <f aca="false">TRUNC(F269 * H269, 2)</f>
        <v>1608.74</v>
      </c>
      <c r="J269" s="21" t="n">
        <f aca="false">I269 / 6733199.77</f>
        <v>0.000238926521557818</v>
      </c>
    </row>
    <row r="270" customFormat="false" ht="24" hidden="false" customHeight="true" outlineLevel="0" collapsed="false">
      <c r="A270" s="17" t="s">
        <v>695</v>
      </c>
      <c r="B270" s="17" t="s">
        <v>696</v>
      </c>
      <c r="C270" s="17" t="s">
        <v>23</v>
      </c>
      <c r="D270" s="18" t="s">
        <v>697</v>
      </c>
      <c r="E270" s="17" t="s">
        <v>156</v>
      </c>
      <c r="F270" s="19" t="n">
        <v>14.29</v>
      </c>
      <c r="G270" s="20" t="n">
        <v>33.78</v>
      </c>
      <c r="H270" s="20" t="n">
        <f aca="false">TRUNC(G270 * (1 + 28.82 / 100), 2)</f>
        <v>43.51</v>
      </c>
      <c r="I270" s="20" t="n">
        <f aca="false">TRUNC(F270 * H270, 2)</f>
        <v>621.75</v>
      </c>
      <c r="J270" s="21" t="n">
        <f aca="false">I270 / 6733199.77</f>
        <v>9.23409405985885E-005</v>
      </c>
    </row>
    <row r="271" customFormat="false" ht="24" hidden="false" customHeight="true" outlineLevel="0" collapsed="false">
      <c r="A271" s="17" t="s">
        <v>698</v>
      </c>
      <c r="B271" s="17" t="s">
        <v>699</v>
      </c>
      <c r="C271" s="17" t="s">
        <v>48</v>
      </c>
      <c r="D271" s="18" t="s">
        <v>700</v>
      </c>
      <c r="E271" s="17" t="s">
        <v>156</v>
      </c>
      <c r="F271" s="19" t="n">
        <v>54.83</v>
      </c>
      <c r="G271" s="20" t="n">
        <v>153.28</v>
      </c>
      <c r="H271" s="20" t="n">
        <f aca="false">TRUNC(G271 * (1 + 28.82 / 100), 2)</f>
        <v>197.45</v>
      </c>
      <c r="I271" s="20" t="n">
        <f aca="false">TRUNC(F271 * H271, 2)</f>
        <v>10826.18</v>
      </c>
      <c r="J271" s="21" t="n">
        <f aca="false">I271 / 6733199.77</f>
        <v>0.00160788040899015</v>
      </c>
    </row>
    <row r="272" customFormat="false" ht="24" hidden="false" customHeight="true" outlineLevel="0" collapsed="false">
      <c r="A272" s="17" t="s">
        <v>701</v>
      </c>
      <c r="B272" s="17" t="s">
        <v>702</v>
      </c>
      <c r="C272" s="17" t="s">
        <v>43</v>
      </c>
      <c r="D272" s="18" t="s">
        <v>703</v>
      </c>
      <c r="E272" s="17" t="s">
        <v>387</v>
      </c>
      <c r="F272" s="19" t="n">
        <v>11.6</v>
      </c>
      <c r="G272" s="20" t="n">
        <v>94.03</v>
      </c>
      <c r="H272" s="20" t="n">
        <f aca="false">TRUNC(G272 * (1 + 28.82 / 100), 2)</f>
        <v>121.12</v>
      </c>
      <c r="I272" s="20" t="n">
        <f aca="false">TRUNC(F272 * H272, 2)</f>
        <v>1404.99</v>
      </c>
      <c r="J272" s="21" t="n">
        <f aca="false">I272 / 6733199.77</f>
        <v>0.000208666020316222</v>
      </c>
    </row>
    <row r="273" customFormat="false" ht="24" hidden="false" customHeight="true" outlineLevel="0" collapsed="false">
      <c r="A273" s="17" t="s">
        <v>704</v>
      </c>
      <c r="B273" s="17" t="s">
        <v>705</v>
      </c>
      <c r="C273" s="17" t="s">
        <v>48</v>
      </c>
      <c r="D273" s="18" t="s">
        <v>706</v>
      </c>
      <c r="E273" s="17" t="s">
        <v>156</v>
      </c>
      <c r="F273" s="19" t="n">
        <v>47.12</v>
      </c>
      <c r="G273" s="20" t="n">
        <v>198.48</v>
      </c>
      <c r="H273" s="20" t="n">
        <f aca="false">TRUNC(G273 * (1 + 28.82 / 100), 2)</f>
        <v>255.68</v>
      </c>
      <c r="I273" s="20" t="n">
        <f aca="false">TRUNC(F273 * H273, 2)</f>
        <v>12047.64</v>
      </c>
      <c r="J273" s="21" t="n">
        <f aca="false">I273 / 6733199.77</f>
        <v>0.00178928895793032</v>
      </c>
    </row>
    <row r="274" customFormat="false" ht="24" hidden="false" customHeight="true" outlineLevel="0" collapsed="false">
      <c r="A274" s="12" t="s">
        <v>707</v>
      </c>
      <c r="B274" s="12"/>
      <c r="C274" s="12"/>
      <c r="D274" s="13" t="s">
        <v>708</v>
      </c>
      <c r="E274" s="13"/>
      <c r="F274" s="14"/>
      <c r="G274" s="13"/>
      <c r="H274" s="13"/>
      <c r="I274" s="15" t="n">
        <v>2991.92</v>
      </c>
      <c r="J274" s="16" t="n">
        <f aca="false">I274 / 6733199.77</f>
        <v>0.000444353368710461</v>
      </c>
    </row>
    <row r="275" customFormat="false" ht="24" hidden="false" customHeight="true" outlineLevel="0" collapsed="false">
      <c r="A275" s="17" t="s">
        <v>709</v>
      </c>
      <c r="B275" s="17" t="s">
        <v>710</v>
      </c>
      <c r="C275" s="17" t="s">
        <v>43</v>
      </c>
      <c r="D275" s="18" t="s">
        <v>711</v>
      </c>
      <c r="E275" s="17" t="s">
        <v>61</v>
      </c>
      <c r="F275" s="19" t="n">
        <v>8</v>
      </c>
      <c r="G275" s="20" t="n">
        <v>68.39</v>
      </c>
      <c r="H275" s="20" t="n">
        <f aca="false">TRUNC(G275 * (1 + 28.82 / 100), 2)</f>
        <v>88.09</v>
      </c>
      <c r="I275" s="20" t="n">
        <f aca="false">TRUNC(F275 * H275, 2)</f>
        <v>704.72</v>
      </c>
      <c r="J275" s="21" t="n">
        <f aca="false">I275 / 6733199.77</f>
        <v>0.000104663462257559</v>
      </c>
    </row>
    <row r="276" customFormat="false" ht="24" hidden="false" customHeight="true" outlineLevel="0" collapsed="false">
      <c r="A276" s="17" t="s">
        <v>712</v>
      </c>
      <c r="B276" s="17" t="s">
        <v>713</v>
      </c>
      <c r="C276" s="17" t="s">
        <v>43</v>
      </c>
      <c r="D276" s="18" t="s">
        <v>714</v>
      </c>
      <c r="E276" s="17" t="s">
        <v>715</v>
      </c>
      <c r="F276" s="19" t="n">
        <v>16</v>
      </c>
      <c r="G276" s="20" t="n">
        <v>110.97</v>
      </c>
      <c r="H276" s="20" t="n">
        <f aca="false">TRUNC(G276 * (1 + 28.82 / 100), 2)</f>
        <v>142.95</v>
      </c>
      <c r="I276" s="20" t="n">
        <f aca="false">TRUNC(F276 * H276, 2)</f>
        <v>2287.2</v>
      </c>
      <c r="J276" s="21" t="n">
        <f aca="false">I276 / 6733199.77</f>
        <v>0.000339689906452902</v>
      </c>
    </row>
    <row r="277" customFormat="false" ht="24" hidden="false" customHeight="true" outlineLevel="0" collapsed="false">
      <c r="A277" s="12" t="s">
        <v>716</v>
      </c>
      <c r="B277" s="12"/>
      <c r="C277" s="12"/>
      <c r="D277" s="13" t="s">
        <v>717</v>
      </c>
      <c r="E277" s="13"/>
      <c r="F277" s="14"/>
      <c r="G277" s="13"/>
      <c r="H277" s="13"/>
      <c r="I277" s="15" t="n">
        <v>133228.56</v>
      </c>
      <c r="J277" s="16" t="n">
        <f aca="false">I277 / 6733199.77</f>
        <v>0.0197868122959316</v>
      </c>
    </row>
    <row r="278" customFormat="false" ht="24" hidden="false" customHeight="true" outlineLevel="0" collapsed="false">
      <c r="A278" s="12" t="s">
        <v>718</v>
      </c>
      <c r="B278" s="12"/>
      <c r="C278" s="12"/>
      <c r="D278" s="13" t="s">
        <v>719</v>
      </c>
      <c r="E278" s="13"/>
      <c r="F278" s="14"/>
      <c r="G278" s="13"/>
      <c r="H278" s="13"/>
      <c r="I278" s="15" t="n">
        <v>16706.8</v>
      </c>
      <c r="J278" s="16" t="n">
        <f aca="false">I278 / 6733199.77</f>
        <v>0.00248125713935263</v>
      </c>
    </row>
    <row r="279" customFormat="false" ht="24" hidden="false" customHeight="true" outlineLevel="0" collapsed="false">
      <c r="A279" s="17" t="s">
        <v>720</v>
      </c>
      <c r="B279" s="17" t="s">
        <v>721</v>
      </c>
      <c r="C279" s="17" t="s">
        <v>48</v>
      </c>
      <c r="D279" s="18" t="s">
        <v>722</v>
      </c>
      <c r="E279" s="17" t="s">
        <v>61</v>
      </c>
      <c r="F279" s="19" t="n">
        <v>20</v>
      </c>
      <c r="G279" s="20" t="n">
        <v>648.46</v>
      </c>
      <c r="H279" s="20" t="n">
        <f aca="false">TRUNC(G279 * (1 + 28.82 / 100), 2)</f>
        <v>835.34</v>
      </c>
      <c r="I279" s="20" t="n">
        <f aca="false">TRUNC(F279 * H279, 2)</f>
        <v>16706.8</v>
      </c>
      <c r="J279" s="21" t="n">
        <f aca="false">I279 / 6733199.77</f>
        <v>0.00248125713935263</v>
      </c>
    </row>
    <row r="280" customFormat="false" ht="24" hidden="false" customHeight="true" outlineLevel="0" collapsed="false">
      <c r="A280" s="12" t="s">
        <v>723</v>
      </c>
      <c r="B280" s="12"/>
      <c r="C280" s="12"/>
      <c r="D280" s="13" t="s">
        <v>724</v>
      </c>
      <c r="E280" s="13"/>
      <c r="F280" s="14"/>
      <c r="G280" s="13"/>
      <c r="H280" s="13"/>
      <c r="I280" s="15" t="n">
        <v>8936.95</v>
      </c>
      <c r="J280" s="16" t="n">
        <f aca="false">I280 / 6733199.77</f>
        <v>0.00132729613041022</v>
      </c>
    </row>
    <row r="281" customFormat="false" ht="26" hidden="false" customHeight="true" outlineLevel="0" collapsed="false">
      <c r="A281" s="17" t="s">
        <v>725</v>
      </c>
      <c r="B281" s="17" t="s">
        <v>726</v>
      </c>
      <c r="C281" s="17" t="s">
        <v>23</v>
      </c>
      <c r="D281" s="18" t="s">
        <v>727</v>
      </c>
      <c r="E281" s="17" t="s">
        <v>61</v>
      </c>
      <c r="F281" s="19" t="n">
        <v>19</v>
      </c>
      <c r="G281" s="20" t="n">
        <v>74.95</v>
      </c>
      <c r="H281" s="20" t="n">
        <f aca="false">TRUNC(G281 * (1 + 28.82 / 100), 2)</f>
        <v>96.55</v>
      </c>
      <c r="I281" s="20" t="n">
        <f aca="false">TRUNC(F281 * H281, 2)</f>
        <v>1834.45</v>
      </c>
      <c r="J281" s="21" t="n">
        <f aca="false">I281 / 6733199.77</f>
        <v>0.000272448473632619</v>
      </c>
    </row>
    <row r="282" customFormat="false" ht="26" hidden="false" customHeight="true" outlineLevel="0" collapsed="false">
      <c r="A282" s="17" t="s">
        <v>728</v>
      </c>
      <c r="B282" s="17" t="s">
        <v>729</v>
      </c>
      <c r="C282" s="17" t="s">
        <v>23</v>
      </c>
      <c r="D282" s="18" t="s">
        <v>730</v>
      </c>
      <c r="E282" s="17" t="s">
        <v>61</v>
      </c>
      <c r="F282" s="19" t="n">
        <v>7</v>
      </c>
      <c r="G282" s="20" t="n">
        <v>111.39</v>
      </c>
      <c r="H282" s="20" t="n">
        <f aca="false">TRUNC(G282 * (1 + 28.82 / 100), 2)</f>
        <v>143.49</v>
      </c>
      <c r="I282" s="20" t="n">
        <f aca="false">TRUNC(F282 * H282, 2)</f>
        <v>1004.43</v>
      </c>
      <c r="J282" s="21" t="n">
        <f aca="false">I282 / 6733199.77</f>
        <v>0.000149175731347713</v>
      </c>
    </row>
    <row r="283" customFormat="false" ht="24" hidden="false" customHeight="true" outlineLevel="0" collapsed="false">
      <c r="A283" s="17" t="s">
        <v>731</v>
      </c>
      <c r="B283" s="17" t="s">
        <v>713</v>
      </c>
      <c r="C283" s="17" t="s">
        <v>43</v>
      </c>
      <c r="D283" s="18" t="s">
        <v>732</v>
      </c>
      <c r="E283" s="17" t="s">
        <v>715</v>
      </c>
      <c r="F283" s="19" t="n">
        <v>6</v>
      </c>
      <c r="G283" s="20" t="n">
        <v>110.97</v>
      </c>
      <c r="H283" s="20" t="n">
        <f aca="false">TRUNC(G283 * (1 + 28.82 / 100), 2)</f>
        <v>142.95</v>
      </c>
      <c r="I283" s="20" t="n">
        <f aca="false">TRUNC(F283 * H283, 2)</f>
        <v>857.7</v>
      </c>
      <c r="J283" s="21" t="n">
        <f aca="false">I283 / 6733199.77</f>
        <v>0.000127383714919838</v>
      </c>
    </row>
    <row r="284" customFormat="false" ht="24" hidden="false" customHeight="true" outlineLevel="0" collapsed="false">
      <c r="A284" s="17" t="s">
        <v>733</v>
      </c>
      <c r="B284" s="17" t="s">
        <v>734</v>
      </c>
      <c r="C284" s="17" t="s">
        <v>23</v>
      </c>
      <c r="D284" s="18" t="s">
        <v>735</v>
      </c>
      <c r="E284" s="17" t="s">
        <v>61</v>
      </c>
      <c r="F284" s="19" t="n">
        <v>4</v>
      </c>
      <c r="G284" s="20" t="n">
        <v>21.85</v>
      </c>
      <c r="H284" s="20" t="n">
        <f aca="false">TRUNC(G284 * (1 + 28.82 / 100), 2)</f>
        <v>28.14</v>
      </c>
      <c r="I284" s="20" t="n">
        <f aca="false">TRUNC(F284 * H284, 2)</f>
        <v>112.56</v>
      </c>
      <c r="J284" s="21" t="n">
        <f aca="false">I284 / 6733199.77</f>
        <v>1.67171632871365E-005</v>
      </c>
    </row>
    <row r="285" customFormat="false" ht="26" hidden="false" customHeight="true" outlineLevel="0" collapsed="false">
      <c r="A285" s="17" t="s">
        <v>736</v>
      </c>
      <c r="B285" s="17" t="s">
        <v>737</v>
      </c>
      <c r="C285" s="17" t="s">
        <v>43</v>
      </c>
      <c r="D285" s="18" t="s">
        <v>738</v>
      </c>
      <c r="E285" s="17" t="s">
        <v>61</v>
      </c>
      <c r="F285" s="19" t="n">
        <v>36</v>
      </c>
      <c r="G285" s="20" t="n">
        <v>30.21</v>
      </c>
      <c r="H285" s="20" t="n">
        <f aca="false">TRUNC(G285 * (1 + 28.82 / 100), 2)</f>
        <v>38.91</v>
      </c>
      <c r="I285" s="20" t="n">
        <f aca="false">TRUNC(F285 * H285, 2)</f>
        <v>1400.76</v>
      </c>
      <c r="J285" s="21" t="n">
        <f aca="false">I285 / 6733199.77</f>
        <v>0.000208037790032777</v>
      </c>
    </row>
    <row r="286" customFormat="false" ht="24" hidden="false" customHeight="true" outlineLevel="0" collapsed="false">
      <c r="A286" s="17" t="s">
        <v>739</v>
      </c>
      <c r="B286" s="17" t="s">
        <v>740</v>
      </c>
      <c r="C286" s="17" t="s">
        <v>43</v>
      </c>
      <c r="D286" s="18" t="s">
        <v>741</v>
      </c>
      <c r="E286" s="17" t="s">
        <v>61</v>
      </c>
      <c r="F286" s="19" t="n">
        <v>3</v>
      </c>
      <c r="G286" s="20" t="n">
        <v>224.28</v>
      </c>
      <c r="H286" s="20" t="n">
        <f aca="false">TRUNC(G286 * (1 + 28.82 / 100), 2)</f>
        <v>288.91</v>
      </c>
      <c r="I286" s="20" t="n">
        <f aca="false">TRUNC(F286 * H286, 2)</f>
        <v>866.73</v>
      </c>
      <c r="J286" s="21" t="n">
        <f aca="false">I286 / 6733199.77</f>
        <v>0.000128724830631306</v>
      </c>
    </row>
    <row r="287" customFormat="false" ht="26" hidden="false" customHeight="true" outlineLevel="0" collapsed="false">
      <c r="A287" s="17" t="s">
        <v>742</v>
      </c>
      <c r="B287" s="17" t="s">
        <v>743</v>
      </c>
      <c r="C287" s="17" t="s">
        <v>43</v>
      </c>
      <c r="D287" s="18" t="s">
        <v>744</v>
      </c>
      <c r="E287" s="17" t="s">
        <v>61</v>
      </c>
      <c r="F287" s="19" t="n">
        <v>36</v>
      </c>
      <c r="G287" s="20" t="n">
        <v>56.92</v>
      </c>
      <c r="H287" s="20" t="n">
        <f aca="false">TRUNC(G287 * (1 + 28.82 / 100), 2)</f>
        <v>73.32</v>
      </c>
      <c r="I287" s="20" t="n">
        <f aca="false">TRUNC(F287 * H287, 2)</f>
        <v>2639.52</v>
      </c>
      <c r="J287" s="21" t="n">
        <f aca="false">I287 / 6733199.77</f>
        <v>0.000392015696869781</v>
      </c>
    </row>
    <row r="288" customFormat="false" ht="24" hidden="false" customHeight="true" outlineLevel="0" collapsed="false">
      <c r="A288" s="17" t="s">
        <v>745</v>
      </c>
      <c r="B288" s="17" t="s">
        <v>746</v>
      </c>
      <c r="C288" s="17" t="s">
        <v>23</v>
      </c>
      <c r="D288" s="18" t="s">
        <v>747</v>
      </c>
      <c r="E288" s="17" t="s">
        <v>61</v>
      </c>
      <c r="F288" s="19" t="n">
        <v>3</v>
      </c>
      <c r="G288" s="20" t="n">
        <v>57.14</v>
      </c>
      <c r="H288" s="20" t="n">
        <f aca="false">TRUNC(G288 * (1 + 28.82 / 100), 2)</f>
        <v>73.6</v>
      </c>
      <c r="I288" s="20" t="n">
        <f aca="false">TRUNC(F288 * H288, 2)</f>
        <v>220.8</v>
      </c>
      <c r="J288" s="21" t="n">
        <f aca="false">I288 / 6733199.77</f>
        <v>3.27927296890524E-005</v>
      </c>
    </row>
    <row r="289" customFormat="false" ht="24" hidden="false" customHeight="true" outlineLevel="0" collapsed="false">
      <c r="A289" s="12" t="s">
        <v>748</v>
      </c>
      <c r="B289" s="12"/>
      <c r="C289" s="12"/>
      <c r="D289" s="13" t="s">
        <v>749</v>
      </c>
      <c r="E289" s="13"/>
      <c r="F289" s="14"/>
      <c r="G289" s="13"/>
      <c r="H289" s="13"/>
      <c r="I289" s="15" t="n">
        <v>26161.6</v>
      </c>
      <c r="J289" s="16" t="n">
        <f aca="false">I289 / 6733199.77</f>
        <v>0.0038854632112007</v>
      </c>
    </row>
    <row r="290" customFormat="false" ht="26" hidden="false" customHeight="true" outlineLevel="0" collapsed="false">
      <c r="A290" s="17" t="s">
        <v>750</v>
      </c>
      <c r="B290" s="17" t="s">
        <v>751</v>
      </c>
      <c r="C290" s="17" t="s">
        <v>23</v>
      </c>
      <c r="D290" s="18" t="s">
        <v>752</v>
      </c>
      <c r="E290" s="17" t="s">
        <v>61</v>
      </c>
      <c r="F290" s="19" t="n">
        <v>24</v>
      </c>
      <c r="G290" s="20" t="n">
        <v>44.47</v>
      </c>
      <c r="H290" s="20" t="n">
        <f aca="false">TRUNC(G290 * (1 + 28.82 / 100), 2)</f>
        <v>57.28</v>
      </c>
      <c r="I290" s="20" t="n">
        <f aca="false">TRUNC(F290 * H290, 2)</f>
        <v>1374.72</v>
      </c>
      <c r="J290" s="21" t="n">
        <f aca="false">I290 / 6733199.77</f>
        <v>0.000204170386585753</v>
      </c>
    </row>
    <row r="291" customFormat="false" ht="26" hidden="false" customHeight="true" outlineLevel="0" collapsed="false">
      <c r="A291" s="17" t="s">
        <v>753</v>
      </c>
      <c r="B291" s="17" t="s">
        <v>754</v>
      </c>
      <c r="C291" s="17" t="s">
        <v>23</v>
      </c>
      <c r="D291" s="18" t="s">
        <v>755</v>
      </c>
      <c r="E291" s="17" t="s">
        <v>61</v>
      </c>
      <c r="F291" s="19" t="n">
        <v>44</v>
      </c>
      <c r="G291" s="20" t="n">
        <v>12.25</v>
      </c>
      <c r="H291" s="20" t="n">
        <f aca="false">TRUNC(G291 * (1 + 28.82 / 100), 2)</f>
        <v>15.78</v>
      </c>
      <c r="I291" s="20" t="n">
        <f aca="false">TRUNC(F291 * H291, 2)</f>
        <v>694.32</v>
      </c>
      <c r="J291" s="21" t="n">
        <f aca="false">I291 / 6733199.77</f>
        <v>0.000103118877163509</v>
      </c>
    </row>
    <row r="292" customFormat="false" ht="26" hidden="false" customHeight="true" outlineLevel="0" collapsed="false">
      <c r="A292" s="17" t="s">
        <v>756</v>
      </c>
      <c r="B292" s="17" t="s">
        <v>757</v>
      </c>
      <c r="C292" s="17" t="s">
        <v>23</v>
      </c>
      <c r="D292" s="18" t="s">
        <v>758</v>
      </c>
      <c r="E292" s="17" t="s">
        <v>61</v>
      </c>
      <c r="F292" s="19" t="n">
        <v>10</v>
      </c>
      <c r="G292" s="20" t="n">
        <v>29.58</v>
      </c>
      <c r="H292" s="20" t="n">
        <f aca="false">TRUNC(G292 * (1 + 28.82 / 100), 2)</f>
        <v>38.1</v>
      </c>
      <c r="I292" s="20" t="n">
        <f aca="false">TRUNC(F292 * H292, 2)</f>
        <v>381</v>
      </c>
      <c r="J292" s="21" t="n">
        <f aca="false">I292 / 6733199.77</f>
        <v>5.6585280849316E-005</v>
      </c>
    </row>
    <row r="293" customFormat="false" ht="26" hidden="false" customHeight="true" outlineLevel="0" collapsed="false">
      <c r="A293" s="17" t="s">
        <v>759</v>
      </c>
      <c r="B293" s="17" t="s">
        <v>760</v>
      </c>
      <c r="C293" s="17" t="s">
        <v>23</v>
      </c>
      <c r="D293" s="18" t="s">
        <v>761</v>
      </c>
      <c r="E293" s="17" t="s">
        <v>61</v>
      </c>
      <c r="F293" s="19" t="n">
        <v>59</v>
      </c>
      <c r="G293" s="20" t="n">
        <v>9.43</v>
      </c>
      <c r="H293" s="20" t="n">
        <f aca="false">TRUNC(G293 * (1 + 28.82 / 100), 2)</f>
        <v>12.14</v>
      </c>
      <c r="I293" s="20" t="n">
        <f aca="false">TRUNC(F293 * H293, 2)</f>
        <v>716.26</v>
      </c>
      <c r="J293" s="21" t="n">
        <f aca="false">I293 / 6733199.77</f>
        <v>0.000106377357640764</v>
      </c>
    </row>
    <row r="294" customFormat="false" ht="26" hidden="false" customHeight="true" outlineLevel="0" collapsed="false">
      <c r="A294" s="17" t="s">
        <v>762</v>
      </c>
      <c r="B294" s="17" t="s">
        <v>763</v>
      </c>
      <c r="C294" s="17" t="s">
        <v>23</v>
      </c>
      <c r="D294" s="18" t="s">
        <v>764</v>
      </c>
      <c r="E294" s="17" t="s">
        <v>61</v>
      </c>
      <c r="F294" s="19" t="n">
        <v>13</v>
      </c>
      <c r="G294" s="20" t="n">
        <v>16.12</v>
      </c>
      <c r="H294" s="20" t="n">
        <f aca="false">TRUNC(G294 * (1 + 28.82 / 100), 2)</f>
        <v>20.76</v>
      </c>
      <c r="I294" s="20" t="n">
        <f aca="false">TRUNC(F294 * H294, 2)</f>
        <v>269.88</v>
      </c>
      <c r="J294" s="21" t="n">
        <f aca="false">I294 / 6733199.77</f>
        <v>4.00819831905864E-005</v>
      </c>
    </row>
    <row r="295" customFormat="false" ht="26" hidden="false" customHeight="true" outlineLevel="0" collapsed="false">
      <c r="A295" s="17" t="s">
        <v>765</v>
      </c>
      <c r="B295" s="17" t="s">
        <v>766</v>
      </c>
      <c r="C295" s="17" t="s">
        <v>23</v>
      </c>
      <c r="D295" s="18" t="s">
        <v>767</v>
      </c>
      <c r="E295" s="17" t="s">
        <v>61</v>
      </c>
      <c r="F295" s="19" t="n">
        <v>5</v>
      </c>
      <c r="G295" s="20" t="n">
        <v>24.63</v>
      </c>
      <c r="H295" s="20" t="n">
        <f aca="false">TRUNC(G295 * (1 + 28.82 / 100), 2)</f>
        <v>31.72</v>
      </c>
      <c r="I295" s="20" t="n">
        <f aca="false">TRUNC(F295 * H295, 2)</f>
        <v>158.6</v>
      </c>
      <c r="J295" s="21" t="n">
        <f aca="false">I295 / 6733199.77</f>
        <v>2.3554922684256E-005</v>
      </c>
    </row>
    <row r="296" customFormat="false" ht="26" hidden="false" customHeight="true" outlineLevel="0" collapsed="false">
      <c r="A296" s="17" t="s">
        <v>768</v>
      </c>
      <c r="B296" s="17" t="s">
        <v>769</v>
      </c>
      <c r="C296" s="17" t="s">
        <v>23</v>
      </c>
      <c r="D296" s="18" t="s">
        <v>770</v>
      </c>
      <c r="E296" s="17" t="s">
        <v>61</v>
      </c>
      <c r="F296" s="19" t="n">
        <v>24</v>
      </c>
      <c r="G296" s="20" t="n">
        <v>28.7</v>
      </c>
      <c r="H296" s="20" t="n">
        <f aca="false">TRUNC(G296 * (1 + 28.82 / 100), 2)</f>
        <v>36.97</v>
      </c>
      <c r="I296" s="20" t="n">
        <f aca="false">TRUNC(F296 * H296, 2)</f>
        <v>887.28</v>
      </c>
      <c r="J296" s="21" t="n">
        <f aca="false">I296 / 6733199.77</f>
        <v>0.000131776871370029</v>
      </c>
    </row>
    <row r="297" customFormat="false" ht="26" hidden="false" customHeight="true" outlineLevel="0" collapsed="false">
      <c r="A297" s="17" t="s">
        <v>771</v>
      </c>
      <c r="B297" s="17" t="s">
        <v>772</v>
      </c>
      <c r="C297" s="17" t="s">
        <v>43</v>
      </c>
      <c r="D297" s="18" t="s">
        <v>773</v>
      </c>
      <c r="E297" s="17" t="s">
        <v>715</v>
      </c>
      <c r="F297" s="19" t="n">
        <v>40</v>
      </c>
      <c r="G297" s="20" t="n">
        <v>17.33</v>
      </c>
      <c r="H297" s="20" t="n">
        <f aca="false">TRUNC(G297 * (1 + 28.82 / 100), 2)</f>
        <v>22.32</v>
      </c>
      <c r="I297" s="20" t="n">
        <f aca="false">TRUNC(F297 * H297, 2)</f>
        <v>892.8</v>
      </c>
      <c r="J297" s="21" t="n">
        <f aca="false">I297 / 6733199.77</f>
        <v>0.000132596689612255</v>
      </c>
    </row>
    <row r="298" customFormat="false" ht="24" hidden="false" customHeight="true" outlineLevel="0" collapsed="false">
      <c r="A298" s="17" t="s">
        <v>774</v>
      </c>
      <c r="B298" s="17" t="s">
        <v>775</v>
      </c>
      <c r="C298" s="17" t="s">
        <v>48</v>
      </c>
      <c r="D298" s="18" t="s">
        <v>776</v>
      </c>
      <c r="E298" s="17" t="s">
        <v>61</v>
      </c>
      <c r="F298" s="19" t="n">
        <v>14</v>
      </c>
      <c r="G298" s="20" t="n">
        <v>47.36</v>
      </c>
      <c r="H298" s="20" t="n">
        <f aca="false">TRUNC(G298 * (1 + 28.82 / 100), 2)</f>
        <v>61</v>
      </c>
      <c r="I298" s="20" t="n">
        <f aca="false">TRUNC(F298 * H298, 2)</f>
        <v>854</v>
      </c>
      <c r="J298" s="21" t="n">
        <f aca="false">I298 / 6733199.77</f>
        <v>0.000126834199069071</v>
      </c>
    </row>
    <row r="299" customFormat="false" ht="24" hidden="false" customHeight="true" outlineLevel="0" collapsed="false">
      <c r="A299" s="17" t="s">
        <v>777</v>
      </c>
      <c r="B299" s="17" t="s">
        <v>778</v>
      </c>
      <c r="C299" s="17" t="s">
        <v>48</v>
      </c>
      <c r="D299" s="18" t="s">
        <v>779</v>
      </c>
      <c r="E299" s="17" t="s">
        <v>61</v>
      </c>
      <c r="F299" s="19" t="n">
        <v>6</v>
      </c>
      <c r="G299" s="20" t="n">
        <v>41.55</v>
      </c>
      <c r="H299" s="20" t="n">
        <f aca="false">TRUNC(G299 * (1 + 28.82 / 100), 2)</f>
        <v>53.52</v>
      </c>
      <c r="I299" s="20" t="n">
        <f aca="false">TRUNC(F299 * H299, 2)</f>
        <v>321.12</v>
      </c>
      <c r="J299" s="21" t="n">
        <f aca="false">I299 / 6733199.77</f>
        <v>4.76920351347306E-005</v>
      </c>
    </row>
    <row r="300" customFormat="false" ht="24" hidden="false" customHeight="true" outlineLevel="0" collapsed="false">
      <c r="A300" s="17" t="s">
        <v>780</v>
      </c>
      <c r="B300" s="17" t="s">
        <v>781</v>
      </c>
      <c r="C300" s="17" t="s">
        <v>48</v>
      </c>
      <c r="D300" s="18" t="s">
        <v>782</v>
      </c>
      <c r="E300" s="17" t="s">
        <v>61</v>
      </c>
      <c r="F300" s="19" t="n">
        <v>15</v>
      </c>
      <c r="G300" s="20" t="n">
        <v>50.74</v>
      </c>
      <c r="H300" s="20" t="n">
        <f aca="false">TRUNC(G300 * (1 + 28.82 / 100), 2)</f>
        <v>65.36</v>
      </c>
      <c r="I300" s="20" t="n">
        <f aca="false">TRUNC(F300 * H300, 2)</f>
        <v>980.4</v>
      </c>
      <c r="J300" s="21" t="n">
        <f aca="false">I300 / 6733199.77</f>
        <v>0.000145606848673673</v>
      </c>
    </row>
    <row r="301" customFormat="false" ht="24" hidden="false" customHeight="true" outlineLevel="0" collapsed="false">
      <c r="A301" s="17" t="s">
        <v>783</v>
      </c>
      <c r="B301" s="17" t="s">
        <v>784</v>
      </c>
      <c r="C301" s="17" t="s">
        <v>48</v>
      </c>
      <c r="D301" s="18" t="s">
        <v>785</v>
      </c>
      <c r="E301" s="17" t="s">
        <v>61</v>
      </c>
      <c r="F301" s="19" t="n">
        <v>1</v>
      </c>
      <c r="G301" s="20" t="n">
        <v>31.63</v>
      </c>
      <c r="H301" s="20" t="n">
        <f aca="false">TRUNC(G301 * (1 + 28.82 / 100), 2)</f>
        <v>40.74</v>
      </c>
      <c r="I301" s="20" t="n">
        <f aca="false">TRUNC(F301 * H301, 2)</f>
        <v>40.74</v>
      </c>
      <c r="J301" s="21" t="n">
        <f aca="false">I301 / 6733199.77</f>
        <v>6.05061507034419E-006</v>
      </c>
    </row>
    <row r="302" customFormat="false" ht="26" hidden="false" customHeight="true" outlineLevel="0" collapsed="false">
      <c r="A302" s="17" t="s">
        <v>786</v>
      </c>
      <c r="B302" s="17" t="s">
        <v>787</v>
      </c>
      <c r="C302" s="17" t="s">
        <v>23</v>
      </c>
      <c r="D302" s="18" t="s">
        <v>788</v>
      </c>
      <c r="E302" s="17" t="s">
        <v>61</v>
      </c>
      <c r="F302" s="19" t="n">
        <v>1</v>
      </c>
      <c r="G302" s="20" t="n">
        <v>44.85</v>
      </c>
      <c r="H302" s="20" t="n">
        <f aca="false">TRUNC(G302 * (1 + 28.82 / 100), 2)</f>
        <v>57.77</v>
      </c>
      <c r="I302" s="20" t="n">
        <f aca="false">TRUNC(F302 * H302, 2)</f>
        <v>57.77</v>
      </c>
      <c r="J302" s="21" t="n">
        <f aca="false">I302 / 6733199.77</f>
        <v>8.57987316185036E-006</v>
      </c>
    </row>
    <row r="303" customFormat="false" ht="26" hidden="false" customHeight="true" outlineLevel="0" collapsed="false">
      <c r="A303" s="17" t="s">
        <v>789</v>
      </c>
      <c r="B303" s="17" t="s">
        <v>790</v>
      </c>
      <c r="C303" s="17" t="s">
        <v>23</v>
      </c>
      <c r="D303" s="18" t="s">
        <v>791</v>
      </c>
      <c r="E303" s="17" t="s">
        <v>61</v>
      </c>
      <c r="F303" s="19" t="n">
        <v>1</v>
      </c>
      <c r="G303" s="20" t="n">
        <v>50.14</v>
      </c>
      <c r="H303" s="20" t="n">
        <f aca="false">TRUNC(G303 * (1 + 28.82 / 100), 2)</f>
        <v>64.59</v>
      </c>
      <c r="I303" s="20" t="n">
        <f aca="false">TRUNC(F303 * H303, 2)</f>
        <v>64.59</v>
      </c>
      <c r="J303" s="21" t="n">
        <f aca="false">I303 / 6733199.77</f>
        <v>9.59276454083287E-006</v>
      </c>
    </row>
    <row r="304" customFormat="false" ht="26" hidden="false" customHeight="true" outlineLevel="0" collapsed="false">
      <c r="A304" s="17" t="s">
        <v>792</v>
      </c>
      <c r="B304" s="17" t="s">
        <v>793</v>
      </c>
      <c r="C304" s="17" t="s">
        <v>23</v>
      </c>
      <c r="D304" s="18" t="s">
        <v>794</v>
      </c>
      <c r="E304" s="17" t="s">
        <v>61</v>
      </c>
      <c r="F304" s="19" t="n">
        <v>1</v>
      </c>
      <c r="G304" s="20" t="n">
        <v>35.61</v>
      </c>
      <c r="H304" s="20" t="n">
        <f aca="false">TRUNC(G304 * (1 + 28.82 / 100), 2)</f>
        <v>45.87</v>
      </c>
      <c r="I304" s="20" t="n">
        <f aca="false">TRUNC(F304 * H304, 2)</f>
        <v>45.87</v>
      </c>
      <c r="J304" s="21" t="n">
        <f aca="false">I304 / 6733199.77</f>
        <v>6.81251137154364E-006</v>
      </c>
    </row>
    <row r="305" customFormat="false" ht="24" hidden="false" customHeight="true" outlineLevel="0" collapsed="false">
      <c r="A305" s="17" t="s">
        <v>795</v>
      </c>
      <c r="B305" s="17" t="s">
        <v>796</v>
      </c>
      <c r="C305" s="17" t="s">
        <v>23</v>
      </c>
      <c r="D305" s="18" t="s">
        <v>797</v>
      </c>
      <c r="E305" s="17" t="s">
        <v>156</v>
      </c>
      <c r="F305" s="19" t="n">
        <v>246.9</v>
      </c>
      <c r="G305" s="20" t="n">
        <v>35.33</v>
      </c>
      <c r="H305" s="20" t="n">
        <f aca="false">TRUNC(G305 * (1 + 28.82 / 100), 2)</f>
        <v>45.51</v>
      </c>
      <c r="I305" s="20" t="n">
        <f aca="false">TRUNC(F305 * H305, 2)</f>
        <v>11236.41</v>
      </c>
      <c r="J305" s="21" t="n">
        <f aca="false">I305 / 6733199.77</f>
        <v>0.00166880686506053</v>
      </c>
    </row>
    <row r="306" customFormat="false" ht="24" hidden="false" customHeight="true" outlineLevel="0" collapsed="false">
      <c r="A306" s="17" t="s">
        <v>798</v>
      </c>
      <c r="B306" s="17" t="s">
        <v>799</v>
      </c>
      <c r="C306" s="17" t="s">
        <v>23</v>
      </c>
      <c r="D306" s="18" t="s">
        <v>800</v>
      </c>
      <c r="E306" s="17" t="s">
        <v>156</v>
      </c>
      <c r="F306" s="19" t="n">
        <v>26.8</v>
      </c>
      <c r="G306" s="20" t="n">
        <v>56.35</v>
      </c>
      <c r="H306" s="20" t="n">
        <f aca="false">TRUNC(G306 * (1 + 28.82 / 100), 2)</f>
        <v>72.59</v>
      </c>
      <c r="I306" s="20" t="n">
        <f aca="false">TRUNC(F306 * H306, 2)</f>
        <v>1945.41</v>
      </c>
      <c r="J306" s="21" t="n">
        <f aca="false">I306 / 6733199.77</f>
        <v>0.000288928008443748</v>
      </c>
    </row>
    <row r="307" customFormat="false" ht="24" hidden="false" customHeight="true" outlineLevel="0" collapsed="false">
      <c r="A307" s="17" t="s">
        <v>801</v>
      </c>
      <c r="B307" s="17" t="s">
        <v>802</v>
      </c>
      <c r="C307" s="17" t="s">
        <v>23</v>
      </c>
      <c r="D307" s="18" t="s">
        <v>803</v>
      </c>
      <c r="E307" s="17" t="s">
        <v>156</v>
      </c>
      <c r="F307" s="19" t="n">
        <v>93.7</v>
      </c>
      <c r="G307" s="20" t="n">
        <v>19.62</v>
      </c>
      <c r="H307" s="20" t="n">
        <f aca="false">TRUNC(G307 * (1 + 28.82 / 100), 2)</f>
        <v>25.27</v>
      </c>
      <c r="I307" s="20" t="n">
        <f aca="false">TRUNC(F307 * H307, 2)</f>
        <v>2367.79</v>
      </c>
      <c r="J307" s="21" t="n">
        <f aca="false">I307 / 6733199.77</f>
        <v>0.000351658955753811</v>
      </c>
    </row>
    <row r="308" customFormat="false" ht="24" hidden="false" customHeight="true" outlineLevel="0" collapsed="false">
      <c r="A308" s="17" t="s">
        <v>804</v>
      </c>
      <c r="B308" s="17" t="s">
        <v>805</v>
      </c>
      <c r="C308" s="17" t="s">
        <v>23</v>
      </c>
      <c r="D308" s="18" t="s">
        <v>806</v>
      </c>
      <c r="E308" s="17" t="s">
        <v>156</v>
      </c>
      <c r="F308" s="19" t="n">
        <v>46.5</v>
      </c>
      <c r="G308" s="20" t="n">
        <v>25.38</v>
      </c>
      <c r="H308" s="20" t="n">
        <f aca="false">TRUNC(G308 * (1 + 28.82 / 100), 2)</f>
        <v>32.69</v>
      </c>
      <c r="I308" s="20" t="n">
        <f aca="false">TRUNC(F308 * H308, 2)</f>
        <v>1520.08</v>
      </c>
      <c r="J308" s="21" t="n">
        <f aca="false">I308 / 6733199.77</f>
        <v>0.000225758933631045</v>
      </c>
    </row>
    <row r="309" customFormat="false" ht="24" hidden="false" customHeight="true" outlineLevel="0" collapsed="false">
      <c r="A309" s="17" t="s">
        <v>807</v>
      </c>
      <c r="B309" s="17" t="s">
        <v>808</v>
      </c>
      <c r="C309" s="17" t="s">
        <v>23</v>
      </c>
      <c r="D309" s="18" t="s">
        <v>809</v>
      </c>
      <c r="E309" s="17" t="s">
        <v>156</v>
      </c>
      <c r="F309" s="19" t="n">
        <v>19.7</v>
      </c>
      <c r="G309" s="20" t="n">
        <v>31.78</v>
      </c>
      <c r="H309" s="20" t="n">
        <f aca="false">TRUNC(G309 * (1 + 28.82 / 100), 2)</f>
        <v>40.93</v>
      </c>
      <c r="I309" s="20" t="n">
        <f aca="false">TRUNC(F309 * H309, 2)</f>
        <v>806.32</v>
      </c>
      <c r="J309" s="21" t="n">
        <f aca="false">I309 / 6733199.77</f>
        <v>0.000119752870484043</v>
      </c>
    </row>
    <row r="310" customFormat="false" ht="24" hidden="false" customHeight="true" outlineLevel="0" collapsed="false">
      <c r="A310" s="17" t="s">
        <v>810</v>
      </c>
      <c r="B310" s="17" t="s">
        <v>811</v>
      </c>
      <c r="C310" s="17" t="s">
        <v>43</v>
      </c>
      <c r="D310" s="18" t="s">
        <v>812</v>
      </c>
      <c r="E310" s="17" t="s">
        <v>335</v>
      </c>
      <c r="F310" s="19" t="n">
        <v>24</v>
      </c>
      <c r="G310" s="20" t="n">
        <v>17.67</v>
      </c>
      <c r="H310" s="20" t="n">
        <f aca="false">TRUNC(G310 * (1 + 28.82 / 100), 2)</f>
        <v>22.76</v>
      </c>
      <c r="I310" s="20" t="n">
        <f aca="false">TRUNC(F310 * H310, 2)</f>
        <v>546.24</v>
      </c>
      <c r="J310" s="21" t="n">
        <f aca="false">I310 / 6733199.77</f>
        <v>8.11263617090036E-005</v>
      </c>
    </row>
    <row r="311" customFormat="false" ht="24" hidden="false" customHeight="true" outlineLevel="0" collapsed="false">
      <c r="A311" s="12" t="s">
        <v>813</v>
      </c>
      <c r="B311" s="12"/>
      <c r="C311" s="12"/>
      <c r="D311" s="13" t="s">
        <v>814</v>
      </c>
      <c r="E311" s="13"/>
      <c r="F311" s="14"/>
      <c r="G311" s="13"/>
      <c r="H311" s="13"/>
      <c r="I311" s="15" t="n">
        <v>61176.72</v>
      </c>
      <c r="J311" s="16" t="n">
        <f aca="false">I311 / 6733199.77</f>
        <v>0.0090858317129658</v>
      </c>
    </row>
    <row r="312" customFormat="false" ht="24" hidden="false" customHeight="true" outlineLevel="0" collapsed="false">
      <c r="A312" s="17" t="s">
        <v>815</v>
      </c>
      <c r="B312" s="17" t="s">
        <v>816</v>
      </c>
      <c r="C312" s="17" t="s">
        <v>43</v>
      </c>
      <c r="D312" s="18" t="s">
        <v>817</v>
      </c>
      <c r="E312" s="17" t="s">
        <v>61</v>
      </c>
      <c r="F312" s="19" t="n">
        <v>1</v>
      </c>
      <c r="G312" s="20" t="n">
        <v>19892.81</v>
      </c>
      <c r="H312" s="20" t="n">
        <f aca="false">TRUNC(G312 * (1 + 28.82 / 100), 2)</f>
        <v>25625.91</v>
      </c>
      <c r="I312" s="20" t="n">
        <f aca="false">TRUNC(F312 * H312, 2)</f>
        <v>25625.91</v>
      </c>
      <c r="J312" s="21" t="n">
        <f aca="false">I312 / 6733199.77</f>
        <v>0.00380590371225537</v>
      </c>
    </row>
    <row r="313" customFormat="false" ht="26" hidden="false" customHeight="true" outlineLevel="0" collapsed="false">
      <c r="A313" s="17" t="s">
        <v>818</v>
      </c>
      <c r="B313" s="17" t="s">
        <v>819</v>
      </c>
      <c r="C313" s="17" t="s">
        <v>43</v>
      </c>
      <c r="D313" s="18" t="s">
        <v>820</v>
      </c>
      <c r="E313" s="17" t="s">
        <v>61</v>
      </c>
      <c r="F313" s="19" t="n">
        <v>3</v>
      </c>
      <c r="G313" s="20" t="n">
        <v>7812.6</v>
      </c>
      <c r="H313" s="20" t="n">
        <f aca="false">TRUNC(G313 * (1 + 28.82 / 100), 2)</f>
        <v>10064.19</v>
      </c>
      <c r="I313" s="20" t="n">
        <f aca="false">TRUNC(F313 * H313, 2)</f>
        <v>30192.57</v>
      </c>
      <c r="J313" s="21" t="n">
        <f aca="false">I313 / 6733199.77</f>
        <v>0.00448413399740849</v>
      </c>
    </row>
    <row r="314" customFormat="false" ht="24" hidden="false" customHeight="true" outlineLevel="0" collapsed="false">
      <c r="A314" s="17" t="s">
        <v>821</v>
      </c>
      <c r="B314" s="17" t="s">
        <v>822</v>
      </c>
      <c r="C314" s="17" t="s">
        <v>48</v>
      </c>
      <c r="D314" s="18" t="s">
        <v>823</v>
      </c>
      <c r="E314" s="17" t="s">
        <v>61</v>
      </c>
      <c r="F314" s="19" t="n">
        <v>1</v>
      </c>
      <c r="G314" s="20" t="n">
        <v>4159.48</v>
      </c>
      <c r="H314" s="20" t="n">
        <f aca="false">TRUNC(G314 * (1 + 28.82 / 100), 2)</f>
        <v>5358.24</v>
      </c>
      <c r="I314" s="20" t="n">
        <f aca="false">TRUNC(F314 * H314, 2)</f>
        <v>5358.24</v>
      </c>
      <c r="J314" s="21" t="n">
        <f aca="false">I314 / 6733199.77</f>
        <v>0.00079579400330194</v>
      </c>
    </row>
    <row r="315" customFormat="false" ht="24" hidden="false" customHeight="true" outlineLevel="0" collapsed="false">
      <c r="A315" s="12" t="s">
        <v>824</v>
      </c>
      <c r="B315" s="12"/>
      <c r="C315" s="12"/>
      <c r="D315" s="13" t="s">
        <v>825</v>
      </c>
      <c r="E315" s="13"/>
      <c r="F315" s="14"/>
      <c r="G315" s="13"/>
      <c r="H315" s="13"/>
      <c r="I315" s="15" t="n">
        <v>9453.02</v>
      </c>
      <c r="J315" s="16" t="n">
        <f aca="false">I315 / 6733199.77</f>
        <v>0.00140394171016851</v>
      </c>
    </row>
    <row r="316" customFormat="false" ht="26" hidden="false" customHeight="true" outlineLevel="0" collapsed="false">
      <c r="A316" s="17" t="s">
        <v>826</v>
      </c>
      <c r="B316" s="17" t="s">
        <v>726</v>
      </c>
      <c r="C316" s="17" t="s">
        <v>23</v>
      </c>
      <c r="D316" s="18" t="s">
        <v>827</v>
      </c>
      <c r="E316" s="17" t="s">
        <v>61</v>
      </c>
      <c r="F316" s="19" t="n">
        <v>9</v>
      </c>
      <c r="G316" s="20" t="n">
        <v>74.95</v>
      </c>
      <c r="H316" s="20" t="n">
        <f aca="false">TRUNC(G316 * (1 + 28.82 / 100), 2)</f>
        <v>96.55</v>
      </c>
      <c r="I316" s="20" t="n">
        <f aca="false">TRUNC(F316 * H316, 2)</f>
        <v>868.95</v>
      </c>
      <c r="J316" s="21" t="n">
        <f aca="false">I316 / 6733199.77</f>
        <v>0.000129054540141767</v>
      </c>
    </row>
    <row r="317" customFormat="false" ht="26" hidden="false" customHeight="true" outlineLevel="0" collapsed="false">
      <c r="A317" s="17" t="s">
        <v>828</v>
      </c>
      <c r="B317" s="17" t="s">
        <v>729</v>
      </c>
      <c r="C317" s="17" t="s">
        <v>23</v>
      </c>
      <c r="D317" s="18" t="s">
        <v>829</v>
      </c>
      <c r="E317" s="17" t="s">
        <v>61</v>
      </c>
      <c r="F317" s="19" t="n">
        <v>1</v>
      </c>
      <c r="G317" s="20" t="n">
        <v>111.39</v>
      </c>
      <c r="H317" s="20" t="n">
        <f aca="false">TRUNC(G317 * (1 + 28.82 / 100), 2)</f>
        <v>143.49</v>
      </c>
      <c r="I317" s="20" t="n">
        <f aca="false">TRUNC(F317 * H317, 2)</f>
        <v>143.49</v>
      </c>
      <c r="J317" s="21" t="n">
        <f aca="false">I317 / 6733199.77</f>
        <v>2.13108187639589E-005</v>
      </c>
    </row>
    <row r="318" customFormat="false" ht="26" hidden="false" customHeight="true" outlineLevel="0" collapsed="false">
      <c r="A318" s="17" t="s">
        <v>830</v>
      </c>
      <c r="B318" s="17" t="s">
        <v>737</v>
      </c>
      <c r="C318" s="17" t="s">
        <v>43</v>
      </c>
      <c r="D318" s="18" t="s">
        <v>738</v>
      </c>
      <c r="E318" s="17" t="s">
        <v>61</v>
      </c>
      <c r="F318" s="19" t="n">
        <v>2</v>
      </c>
      <c r="G318" s="20" t="n">
        <v>30.21</v>
      </c>
      <c r="H318" s="20" t="n">
        <f aca="false">TRUNC(G318 * (1 + 28.82 / 100), 2)</f>
        <v>38.91</v>
      </c>
      <c r="I318" s="20" t="n">
        <f aca="false">TRUNC(F318 * H318, 2)</f>
        <v>77.82</v>
      </c>
      <c r="J318" s="21" t="n">
        <f aca="false">I318 / 6733199.77</f>
        <v>1.15576550018209E-005</v>
      </c>
    </row>
    <row r="319" customFormat="false" ht="24" hidden="false" customHeight="true" outlineLevel="0" collapsed="false">
      <c r="A319" s="17" t="s">
        <v>831</v>
      </c>
      <c r="B319" s="17" t="s">
        <v>832</v>
      </c>
      <c r="C319" s="17" t="s">
        <v>43</v>
      </c>
      <c r="D319" s="18" t="s">
        <v>833</v>
      </c>
      <c r="E319" s="17" t="s">
        <v>335</v>
      </c>
      <c r="F319" s="19" t="n">
        <v>11</v>
      </c>
      <c r="G319" s="20" t="n">
        <v>207.53</v>
      </c>
      <c r="H319" s="20" t="n">
        <f aca="false">TRUNC(G319 * (1 + 28.82 / 100), 2)</f>
        <v>267.34</v>
      </c>
      <c r="I319" s="20" t="n">
        <f aca="false">TRUNC(F319 * H319, 2)</f>
        <v>2940.74</v>
      </c>
      <c r="J319" s="21" t="n">
        <f aca="false">I319 / 6733199.77</f>
        <v>0.000436752227834167</v>
      </c>
    </row>
    <row r="320" customFormat="false" ht="26" hidden="false" customHeight="true" outlineLevel="0" collapsed="false">
      <c r="A320" s="17" t="s">
        <v>834</v>
      </c>
      <c r="B320" s="17" t="s">
        <v>835</v>
      </c>
      <c r="C320" s="17" t="s">
        <v>23</v>
      </c>
      <c r="D320" s="18" t="s">
        <v>836</v>
      </c>
      <c r="E320" s="17" t="s">
        <v>61</v>
      </c>
      <c r="F320" s="19" t="n">
        <v>2</v>
      </c>
      <c r="G320" s="20" t="n">
        <v>9.55</v>
      </c>
      <c r="H320" s="20" t="n">
        <f aca="false">TRUNC(G320 * (1 + 28.82 / 100), 2)</f>
        <v>12.3</v>
      </c>
      <c r="I320" s="20" t="n">
        <f aca="false">TRUNC(F320 * H320, 2)</f>
        <v>24.6</v>
      </c>
      <c r="J320" s="21" t="n">
        <f aca="false">I320 / 6733199.77</f>
        <v>3.65353781861725E-006</v>
      </c>
    </row>
    <row r="321" customFormat="false" ht="26" hidden="false" customHeight="true" outlineLevel="0" collapsed="false">
      <c r="A321" s="17" t="s">
        <v>837</v>
      </c>
      <c r="B321" s="17" t="s">
        <v>835</v>
      </c>
      <c r="C321" s="17" t="s">
        <v>23</v>
      </c>
      <c r="D321" s="18" t="s">
        <v>838</v>
      </c>
      <c r="E321" s="17" t="s">
        <v>61</v>
      </c>
      <c r="F321" s="19" t="n">
        <v>11</v>
      </c>
      <c r="G321" s="20" t="n">
        <v>9.55</v>
      </c>
      <c r="H321" s="20" t="n">
        <f aca="false">TRUNC(G321 * (1 + 28.82 / 100), 2)</f>
        <v>12.3</v>
      </c>
      <c r="I321" s="20" t="n">
        <f aca="false">TRUNC(F321 * H321, 2)</f>
        <v>135.3</v>
      </c>
      <c r="J321" s="21" t="n">
        <f aca="false">I321 / 6733199.77</f>
        <v>2.00944580023949E-005</v>
      </c>
    </row>
    <row r="322" customFormat="false" ht="26" hidden="false" customHeight="true" outlineLevel="0" collapsed="false">
      <c r="A322" s="17" t="s">
        <v>839</v>
      </c>
      <c r="B322" s="17" t="s">
        <v>840</v>
      </c>
      <c r="C322" s="17" t="s">
        <v>23</v>
      </c>
      <c r="D322" s="18" t="s">
        <v>841</v>
      </c>
      <c r="E322" s="17" t="s">
        <v>61</v>
      </c>
      <c r="F322" s="19" t="n">
        <v>5</v>
      </c>
      <c r="G322" s="20" t="n">
        <v>14.24</v>
      </c>
      <c r="H322" s="20" t="n">
        <f aca="false">TRUNC(G322 * (1 + 28.82 / 100), 2)</f>
        <v>18.34</v>
      </c>
      <c r="I322" s="20" t="n">
        <f aca="false">TRUNC(F322 * H322, 2)</f>
        <v>91.7</v>
      </c>
      <c r="J322" s="21" t="n">
        <f aca="false">I322 / 6733199.77</f>
        <v>1.36190820311871E-005</v>
      </c>
    </row>
    <row r="323" customFormat="false" ht="26" hidden="false" customHeight="true" outlineLevel="0" collapsed="false">
      <c r="A323" s="17" t="s">
        <v>842</v>
      </c>
      <c r="B323" s="17" t="s">
        <v>760</v>
      </c>
      <c r="C323" s="17" t="s">
        <v>23</v>
      </c>
      <c r="D323" s="18" t="s">
        <v>761</v>
      </c>
      <c r="E323" s="17" t="s">
        <v>61</v>
      </c>
      <c r="F323" s="19" t="n">
        <v>8</v>
      </c>
      <c r="G323" s="20" t="n">
        <v>9.43</v>
      </c>
      <c r="H323" s="20" t="n">
        <f aca="false">TRUNC(G323 * (1 + 28.82 / 100), 2)</f>
        <v>12.14</v>
      </c>
      <c r="I323" s="20" t="n">
        <f aca="false">TRUNC(F323 * H323, 2)</f>
        <v>97.12</v>
      </c>
      <c r="J323" s="21" t="n">
        <f aca="false">I323 / 6733199.77</f>
        <v>1.44240484936629E-005</v>
      </c>
    </row>
    <row r="324" customFormat="false" ht="26" hidden="false" customHeight="true" outlineLevel="0" collapsed="false">
      <c r="A324" s="17" t="s">
        <v>843</v>
      </c>
      <c r="B324" s="17" t="s">
        <v>763</v>
      </c>
      <c r="C324" s="17" t="s">
        <v>23</v>
      </c>
      <c r="D324" s="18" t="s">
        <v>764</v>
      </c>
      <c r="E324" s="17" t="s">
        <v>61</v>
      </c>
      <c r="F324" s="19" t="n">
        <v>15</v>
      </c>
      <c r="G324" s="20" t="n">
        <v>16.12</v>
      </c>
      <c r="H324" s="20" t="n">
        <f aca="false">TRUNC(G324 * (1 + 28.82 / 100), 2)</f>
        <v>20.76</v>
      </c>
      <c r="I324" s="20" t="n">
        <f aca="false">TRUNC(F324 * H324, 2)</f>
        <v>311.4</v>
      </c>
      <c r="J324" s="21" t="n">
        <f aca="false">I324 / 6733199.77</f>
        <v>4.62484421429843E-005</v>
      </c>
    </row>
    <row r="325" customFormat="false" ht="26" hidden="false" customHeight="true" outlineLevel="0" collapsed="false">
      <c r="A325" s="17" t="s">
        <v>844</v>
      </c>
      <c r="B325" s="17" t="s">
        <v>766</v>
      </c>
      <c r="C325" s="17" t="s">
        <v>23</v>
      </c>
      <c r="D325" s="18" t="s">
        <v>767</v>
      </c>
      <c r="E325" s="17" t="s">
        <v>61</v>
      </c>
      <c r="F325" s="19" t="n">
        <v>3</v>
      </c>
      <c r="G325" s="20" t="n">
        <v>24.63</v>
      </c>
      <c r="H325" s="20" t="n">
        <f aca="false">TRUNC(G325 * (1 + 28.82 / 100), 2)</f>
        <v>31.72</v>
      </c>
      <c r="I325" s="20" t="n">
        <f aca="false">TRUNC(F325 * H325, 2)</f>
        <v>95.16</v>
      </c>
      <c r="J325" s="21" t="n">
        <f aca="false">I325 / 6733199.77</f>
        <v>1.41329536105536E-005</v>
      </c>
    </row>
    <row r="326" customFormat="false" ht="26" hidden="false" customHeight="true" outlineLevel="0" collapsed="false">
      <c r="A326" s="17" t="s">
        <v>845</v>
      </c>
      <c r="B326" s="17" t="s">
        <v>846</v>
      </c>
      <c r="C326" s="17" t="s">
        <v>23</v>
      </c>
      <c r="D326" s="18" t="s">
        <v>847</v>
      </c>
      <c r="E326" s="17" t="s">
        <v>61</v>
      </c>
      <c r="F326" s="19" t="n">
        <v>22</v>
      </c>
      <c r="G326" s="20" t="n">
        <v>15.35</v>
      </c>
      <c r="H326" s="20" t="n">
        <f aca="false">TRUNC(G326 * (1 + 28.82 / 100), 2)</f>
        <v>19.77</v>
      </c>
      <c r="I326" s="20" t="n">
        <f aca="false">TRUNC(F326 * H326, 2)</f>
        <v>434.94</v>
      </c>
      <c r="J326" s="21" t="n">
        <f aca="false">I326 / 6733199.77</f>
        <v>6.45963308467231E-005</v>
      </c>
    </row>
    <row r="327" customFormat="false" ht="26" hidden="false" customHeight="true" outlineLevel="0" collapsed="false">
      <c r="A327" s="17" t="s">
        <v>848</v>
      </c>
      <c r="B327" s="17" t="s">
        <v>849</v>
      </c>
      <c r="C327" s="17" t="s">
        <v>43</v>
      </c>
      <c r="D327" s="18" t="s">
        <v>850</v>
      </c>
      <c r="E327" s="17" t="s">
        <v>335</v>
      </c>
      <c r="F327" s="19" t="n">
        <v>5</v>
      </c>
      <c r="G327" s="20" t="n">
        <v>17.62</v>
      </c>
      <c r="H327" s="20" t="n">
        <f aca="false">TRUNC(G327 * (1 + 28.82 / 100), 2)</f>
        <v>22.69</v>
      </c>
      <c r="I327" s="20" t="n">
        <f aca="false">TRUNC(F327 * H327, 2)</f>
        <v>113.45</v>
      </c>
      <c r="J327" s="21" t="n">
        <f aca="false">I327 / 6733199.77</f>
        <v>1.68493441269158E-005</v>
      </c>
    </row>
    <row r="328" customFormat="false" ht="24" hidden="false" customHeight="true" outlineLevel="0" collapsed="false">
      <c r="A328" s="17" t="s">
        <v>851</v>
      </c>
      <c r="B328" s="17" t="s">
        <v>852</v>
      </c>
      <c r="C328" s="17" t="s">
        <v>48</v>
      </c>
      <c r="D328" s="18" t="s">
        <v>853</v>
      </c>
      <c r="E328" s="17" t="s">
        <v>61</v>
      </c>
      <c r="F328" s="19" t="n">
        <v>6</v>
      </c>
      <c r="G328" s="20" t="n">
        <v>24.16</v>
      </c>
      <c r="H328" s="20" t="n">
        <f aca="false">TRUNC(G328 * (1 + 28.82 / 100), 2)</f>
        <v>31.12</v>
      </c>
      <c r="I328" s="20" t="n">
        <f aca="false">TRUNC(F328 * H328, 2)</f>
        <v>186.72</v>
      </c>
      <c r="J328" s="21" t="n">
        <f aca="false">I328 / 6733199.77</f>
        <v>2.773124315009E-005</v>
      </c>
    </row>
    <row r="329" customFormat="false" ht="24" hidden="false" customHeight="true" outlineLevel="0" collapsed="false">
      <c r="A329" s="17" t="s">
        <v>854</v>
      </c>
      <c r="B329" s="17" t="s">
        <v>784</v>
      </c>
      <c r="C329" s="17" t="s">
        <v>48</v>
      </c>
      <c r="D329" s="18" t="s">
        <v>855</v>
      </c>
      <c r="E329" s="17" t="s">
        <v>61</v>
      </c>
      <c r="F329" s="19" t="n">
        <v>4</v>
      </c>
      <c r="G329" s="20" t="n">
        <v>31.63</v>
      </c>
      <c r="H329" s="20" t="n">
        <f aca="false">TRUNC(G329 * (1 + 28.82 / 100), 2)</f>
        <v>40.74</v>
      </c>
      <c r="I329" s="20" t="n">
        <f aca="false">TRUNC(F329 * H329, 2)</f>
        <v>162.96</v>
      </c>
      <c r="J329" s="21" t="n">
        <f aca="false">I329 / 6733199.77</f>
        <v>2.42024602813767E-005</v>
      </c>
    </row>
    <row r="330" customFormat="false" ht="24" hidden="false" customHeight="true" outlineLevel="0" collapsed="false">
      <c r="A330" s="17" t="s">
        <v>856</v>
      </c>
      <c r="B330" s="17" t="s">
        <v>857</v>
      </c>
      <c r="C330" s="17" t="s">
        <v>48</v>
      </c>
      <c r="D330" s="18" t="s">
        <v>858</v>
      </c>
      <c r="E330" s="17" t="s">
        <v>61</v>
      </c>
      <c r="F330" s="19" t="n">
        <v>1</v>
      </c>
      <c r="G330" s="20" t="n">
        <v>33.24</v>
      </c>
      <c r="H330" s="20" t="n">
        <f aca="false">TRUNC(G330 * (1 + 28.82 / 100), 2)</f>
        <v>42.81</v>
      </c>
      <c r="I330" s="20" t="n">
        <f aca="false">TRUNC(F330 * H330, 2)</f>
        <v>42.81</v>
      </c>
      <c r="J330" s="21" t="n">
        <f aca="false">I330 / 6733199.77</f>
        <v>6.35804691117905E-006</v>
      </c>
    </row>
    <row r="331" customFormat="false" ht="26" hidden="false" customHeight="true" outlineLevel="0" collapsed="false">
      <c r="A331" s="17" t="s">
        <v>859</v>
      </c>
      <c r="B331" s="17" t="s">
        <v>793</v>
      </c>
      <c r="C331" s="17" t="s">
        <v>23</v>
      </c>
      <c r="D331" s="18" t="s">
        <v>794</v>
      </c>
      <c r="E331" s="17" t="s">
        <v>61</v>
      </c>
      <c r="F331" s="19" t="n">
        <v>2</v>
      </c>
      <c r="G331" s="20" t="n">
        <v>35.61</v>
      </c>
      <c r="H331" s="20" t="n">
        <f aca="false">TRUNC(G331 * (1 + 28.82 / 100), 2)</f>
        <v>45.87</v>
      </c>
      <c r="I331" s="20" t="n">
        <f aca="false">TRUNC(F331 * H331, 2)</f>
        <v>91.74</v>
      </c>
      <c r="J331" s="21" t="n">
        <f aca="false">I331 / 6733199.77</f>
        <v>1.36250227430873E-005</v>
      </c>
    </row>
    <row r="332" customFormat="false" ht="24" hidden="false" customHeight="true" outlineLevel="0" collapsed="false">
      <c r="A332" s="17" t="s">
        <v>860</v>
      </c>
      <c r="B332" s="17" t="s">
        <v>802</v>
      </c>
      <c r="C332" s="17" t="s">
        <v>23</v>
      </c>
      <c r="D332" s="18" t="s">
        <v>803</v>
      </c>
      <c r="E332" s="17" t="s">
        <v>156</v>
      </c>
      <c r="F332" s="19" t="n">
        <v>11.6</v>
      </c>
      <c r="G332" s="20" t="n">
        <v>19.62</v>
      </c>
      <c r="H332" s="20" t="n">
        <f aca="false">TRUNC(G332 * (1 + 28.82 / 100), 2)</f>
        <v>25.27</v>
      </c>
      <c r="I332" s="20" t="n">
        <f aca="false">TRUNC(F332 * H332, 2)</f>
        <v>293.13</v>
      </c>
      <c r="J332" s="21" t="n">
        <f aca="false">I332 / 6733199.77</f>
        <v>4.35350219825722E-005</v>
      </c>
    </row>
    <row r="333" customFormat="false" ht="24" hidden="false" customHeight="true" outlineLevel="0" collapsed="false">
      <c r="A333" s="17" t="s">
        <v>861</v>
      </c>
      <c r="B333" s="17" t="s">
        <v>805</v>
      </c>
      <c r="C333" s="17" t="s">
        <v>23</v>
      </c>
      <c r="D333" s="18" t="s">
        <v>806</v>
      </c>
      <c r="E333" s="17" t="s">
        <v>156</v>
      </c>
      <c r="F333" s="19" t="n">
        <v>43.5</v>
      </c>
      <c r="G333" s="20" t="n">
        <v>25.38</v>
      </c>
      <c r="H333" s="20" t="n">
        <f aca="false">TRUNC(G333 * (1 + 28.82 / 100), 2)</f>
        <v>32.69</v>
      </c>
      <c r="I333" s="20" t="n">
        <f aca="false">TRUNC(F333 * H333, 2)</f>
        <v>1422.01</v>
      </c>
      <c r="J333" s="21" t="n">
        <f aca="false">I333 / 6733199.77</f>
        <v>0.000211193793229753</v>
      </c>
    </row>
    <row r="334" customFormat="false" ht="24" hidden="false" customHeight="true" outlineLevel="0" collapsed="false">
      <c r="A334" s="17" t="s">
        <v>862</v>
      </c>
      <c r="B334" s="17" t="s">
        <v>808</v>
      </c>
      <c r="C334" s="17" t="s">
        <v>23</v>
      </c>
      <c r="D334" s="18" t="s">
        <v>809</v>
      </c>
      <c r="E334" s="17" t="s">
        <v>156</v>
      </c>
      <c r="F334" s="19" t="n">
        <v>12.3</v>
      </c>
      <c r="G334" s="20" t="n">
        <v>31.78</v>
      </c>
      <c r="H334" s="20" t="n">
        <f aca="false">TRUNC(G334 * (1 + 28.82 / 100), 2)</f>
        <v>40.93</v>
      </c>
      <c r="I334" s="20" t="n">
        <f aca="false">TRUNC(F334 * H334, 2)</f>
        <v>503.43</v>
      </c>
      <c r="J334" s="21" t="n">
        <f aca="false">I334 / 6733199.77</f>
        <v>7.47683147978246E-005</v>
      </c>
    </row>
    <row r="335" customFormat="false" ht="24" hidden="false" customHeight="true" outlineLevel="0" collapsed="false">
      <c r="A335" s="17" t="s">
        <v>863</v>
      </c>
      <c r="B335" s="17" t="s">
        <v>864</v>
      </c>
      <c r="C335" s="17" t="s">
        <v>23</v>
      </c>
      <c r="D335" s="18" t="s">
        <v>865</v>
      </c>
      <c r="E335" s="17" t="s">
        <v>61</v>
      </c>
      <c r="F335" s="19" t="n">
        <v>3</v>
      </c>
      <c r="G335" s="20" t="n">
        <v>366.29</v>
      </c>
      <c r="H335" s="20" t="n">
        <f aca="false">TRUNC(G335 * (1 + 28.82 / 100), 2)</f>
        <v>471.85</v>
      </c>
      <c r="I335" s="20" t="n">
        <f aca="false">TRUNC(F335 * H335, 2)</f>
        <v>1415.55</v>
      </c>
      <c r="J335" s="21" t="n">
        <f aca="false">I335 / 6733199.77</f>
        <v>0.000210234368257872</v>
      </c>
    </row>
    <row r="336" customFormat="false" ht="24" hidden="false" customHeight="true" outlineLevel="0" collapsed="false">
      <c r="A336" s="12" t="s">
        <v>866</v>
      </c>
      <c r="B336" s="12"/>
      <c r="C336" s="12"/>
      <c r="D336" s="13" t="s">
        <v>867</v>
      </c>
      <c r="E336" s="13"/>
      <c r="F336" s="14"/>
      <c r="G336" s="13"/>
      <c r="H336" s="13"/>
      <c r="I336" s="15" t="n">
        <v>2029.87</v>
      </c>
      <c r="J336" s="16" t="n">
        <f aca="false">I336 / 6733199.77</f>
        <v>0.000301471821621</v>
      </c>
    </row>
    <row r="337" customFormat="false" ht="26" hidden="false" customHeight="true" outlineLevel="0" collapsed="false">
      <c r="A337" s="17" t="s">
        <v>868</v>
      </c>
      <c r="B337" s="17" t="s">
        <v>726</v>
      </c>
      <c r="C337" s="17" t="s">
        <v>23</v>
      </c>
      <c r="D337" s="18" t="s">
        <v>727</v>
      </c>
      <c r="E337" s="17" t="s">
        <v>61</v>
      </c>
      <c r="F337" s="19" t="n">
        <v>1</v>
      </c>
      <c r="G337" s="20" t="n">
        <v>74.95</v>
      </c>
      <c r="H337" s="20" t="n">
        <f aca="false">TRUNC(G337 * (1 + 28.82 / 100), 2)</f>
        <v>96.55</v>
      </c>
      <c r="I337" s="20" t="n">
        <f aca="false">TRUNC(F337 * H337, 2)</f>
        <v>96.55</v>
      </c>
      <c r="J337" s="21" t="n">
        <f aca="false">I337 / 6733199.77</f>
        <v>1.43393933490852E-005</v>
      </c>
    </row>
    <row r="338" customFormat="false" ht="24" hidden="false" customHeight="true" outlineLevel="0" collapsed="false">
      <c r="A338" s="17" t="s">
        <v>869</v>
      </c>
      <c r="B338" s="17" t="s">
        <v>740</v>
      </c>
      <c r="C338" s="17" t="s">
        <v>43</v>
      </c>
      <c r="D338" s="18" t="s">
        <v>741</v>
      </c>
      <c r="E338" s="17" t="s">
        <v>61</v>
      </c>
      <c r="F338" s="19" t="n">
        <v>2</v>
      </c>
      <c r="G338" s="20" t="n">
        <v>224.28</v>
      </c>
      <c r="H338" s="20" t="n">
        <f aca="false">TRUNC(G338 * (1 + 28.82 / 100), 2)</f>
        <v>288.91</v>
      </c>
      <c r="I338" s="20" t="n">
        <f aca="false">TRUNC(F338 * H338, 2)</f>
        <v>577.82</v>
      </c>
      <c r="J338" s="21" t="n">
        <f aca="false">I338 / 6733199.77</f>
        <v>8.58165537542042E-005</v>
      </c>
    </row>
    <row r="339" customFormat="false" ht="26" hidden="false" customHeight="true" outlineLevel="0" collapsed="false">
      <c r="A339" s="17" t="s">
        <v>870</v>
      </c>
      <c r="B339" s="17" t="s">
        <v>754</v>
      </c>
      <c r="C339" s="17" t="s">
        <v>23</v>
      </c>
      <c r="D339" s="18" t="s">
        <v>755</v>
      </c>
      <c r="E339" s="17" t="s">
        <v>61</v>
      </c>
      <c r="F339" s="19" t="n">
        <v>2</v>
      </c>
      <c r="G339" s="20" t="n">
        <v>12.25</v>
      </c>
      <c r="H339" s="20" t="n">
        <f aca="false">TRUNC(G339 * (1 + 28.82 / 100), 2)</f>
        <v>15.78</v>
      </c>
      <c r="I339" s="20" t="n">
        <f aca="false">TRUNC(F339 * H339, 2)</f>
        <v>31.56</v>
      </c>
      <c r="J339" s="21" t="n">
        <f aca="false">I339 / 6733199.77</f>
        <v>4.68722168925043E-006</v>
      </c>
    </row>
    <row r="340" customFormat="false" ht="26" hidden="false" customHeight="true" outlineLevel="0" collapsed="false">
      <c r="A340" s="17" t="s">
        <v>871</v>
      </c>
      <c r="B340" s="17" t="s">
        <v>760</v>
      </c>
      <c r="C340" s="17" t="s">
        <v>23</v>
      </c>
      <c r="D340" s="18" t="s">
        <v>761</v>
      </c>
      <c r="E340" s="17" t="s">
        <v>61</v>
      </c>
      <c r="F340" s="19" t="n">
        <v>2</v>
      </c>
      <c r="G340" s="20" t="n">
        <v>9.43</v>
      </c>
      <c r="H340" s="20" t="n">
        <f aca="false">TRUNC(G340 * (1 + 28.82 / 100), 2)</f>
        <v>12.14</v>
      </c>
      <c r="I340" s="20" t="n">
        <f aca="false">TRUNC(F340 * H340, 2)</f>
        <v>24.28</v>
      </c>
      <c r="J340" s="21" t="n">
        <f aca="false">I340 / 6733199.77</f>
        <v>3.60601212341573E-006</v>
      </c>
    </row>
    <row r="341" customFormat="false" ht="26" hidden="false" customHeight="true" outlineLevel="0" collapsed="false">
      <c r="A341" s="17" t="s">
        <v>872</v>
      </c>
      <c r="B341" s="17" t="s">
        <v>763</v>
      </c>
      <c r="C341" s="17" t="s">
        <v>23</v>
      </c>
      <c r="D341" s="18" t="s">
        <v>764</v>
      </c>
      <c r="E341" s="17" t="s">
        <v>61</v>
      </c>
      <c r="F341" s="19" t="n">
        <v>2</v>
      </c>
      <c r="G341" s="20" t="n">
        <v>16.12</v>
      </c>
      <c r="H341" s="20" t="n">
        <f aca="false">TRUNC(G341 * (1 + 28.82 / 100), 2)</f>
        <v>20.76</v>
      </c>
      <c r="I341" s="20" t="n">
        <f aca="false">TRUNC(F341 * H341, 2)</f>
        <v>41.52</v>
      </c>
      <c r="J341" s="21" t="n">
        <f aca="false">I341 / 6733199.77</f>
        <v>6.1664589523979E-006</v>
      </c>
    </row>
    <row r="342" customFormat="false" ht="26" hidden="false" customHeight="true" outlineLevel="0" collapsed="false">
      <c r="A342" s="17" t="s">
        <v>873</v>
      </c>
      <c r="B342" s="17" t="s">
        <v>846</v>
      </c>
      <c r="C342" s="17" t="s">
        <v>23</v>
      </c>
      <c r="D342" s="18" t="s">
        <v>847</v>
      </c>
      <c r="E342" s="17" t="s">
        <v>61</v>
      </c>
      <c r="F342" s="19" t="n">
        <v>4</v>
      </c>
      <c r="G342" s="20" t="n">
        <v>15.35</v>
      </c>
      <c r="H342" s="20" t="n">
        <f aca="false">TRUNC(G342 * (1 + 28.82 / 100), 2)</f>
        <v>19.77</v>
      </c>
      <c r="I342" s="20" t="n">
        <f aca="false">TRUNC(F342 * H342, 2)</f>
        <v>79.08</v>
      </c>
      <c r="J342" s="21" t="n">
        <f aca="false">I342 / 6733199.77</f>
        <v>1.17447874266769E-005</v>
      </c>
    </row>
    <row r="343" customFormat="false" ht="26" hidden="false" customHeight="true" outlineLevel="0" collapsed="false">
      <c r="A343" s="17" t="s">
        <v>874</v>
      </c>
      <c r="B343" s="17" t="s">
        <v>849</v>
      </c>
      <c r="C343" s="17" t="s">
        <v>43</v>
      </c>
      <c r="D343" s="18" t="s">
        <v>850</v>
      </c>
      <c r="E343" s="17" t="s">
        <v>335</v>
      </c>
      <c r="F343" s="19" t="n">
        <v>2</v>
      </c>
      <c r="G343" s="20" t="n">
        <v>17.62</v>
      </c>
      <c r="H343" s="20" t="n">
        <f aca="false">TRUNC(G343 * (1 + 28.82 / 100), 2)</f>
        <v>22.69</v>
      </c>
      <c r="I343" s="20" t="n">
        <f aca="false">TRUNC(F343 * H343, 2)</f>
        <v>45.38</v>
      </c>
      <c r="J343" s="21" t="n">
        <f aca="false">I343 / 6733199.77</f>
        <v>6.7397376507663E-006</v>
      </c>
    </row>
    <row r="344" customFormat="false" ht="24" hidden="false" customHeight="true" outlineLevel="0" collapsed="false">
      <c r="A344" s="17" t="s">
        <v>875</v>
      </c>
      <c r="B344" s="17" t="s">
        <v>784</v>
      </c>
      <c r="C344" s="17" t="s">
        <v>48</v>
      </c>
      <c r="D344" s="18" t="s">
        <v>876</v>
      </c>
      <c r="E344" s="17" t="s">
        <v>61</v>
      </c>
      <c r="F344" s="19" t="n">
        <v>2</v>
      </c>
      <c r="G344" s="20" t="n">
        <v>31.63</v>
      </c>
      <c r="H344" s="20" t="n">
        <f aca="false">TRUNC(G344 * (1 + 28.82 / 100), 2)</f>
        <v>40.74</v>
      </c>
      <c r="I344" s="20" t="n">
        <f aca="false">TRUNC(F344 * H344, 2)</f>
        <v>81.48</v>
      </c>
      <c r="J344" s="21" t="n">
        <f aca="false">I344 / 6733199.77</f>
        <v>1.21012301406884E-005</v>
      </c>
    </row>
    <row r="345" customFormat="false" ht="26" hidden="false" customHeight="true" outlineLevel="0" collapsed="false">
      <c r="A345" s="17" t="s">
        <v>877</v>
      </c>
      <c r="B345" s="17" t="s">
        <v>793</v>
      </c>
      <c r="C345" s="17" t="s">
        <v>23</v>
      </c>
      <c r="D345" s="18" t="s">
        <v>794</v>
      </c>
      <c r="E345" s="17" t="s">
        <v>61</v>
      </c>
      <c r="F345" s="19" t="n">
        <v>1</v>
      </c>
      <c r="G345" s="20" t="n">
        <v>35.61</v>
      </c>
      <c r="H345" s="20" t="n">
        <f aca="false">TRUNC(G345 * (1 + 28.82 / 100), 2)</f>
        <v>45.87</v>
      </c>
      <c r="I345" s="20" t="n">
        <f aca="false">TRUNC(F345 * H345, 2)</f>
        <v>45.87</v>
      </c>
      <c r="J345" s="21" t="n">
        <f aca="false">I345 / 6733199.77</f>
        <v>6.81251137154364E-006</v>
      </c>
    </row>
    <row r="346" customFormat="false" ht="24" hidden="false" customHeight="true" outlineLevel="0" collapsed="false">
      <c r="A346" s="17" t="s">
        <v>878</v>
      </c>
      <c r="B346" s="17" t="s">
        <v>802</v>
      </c>
      <c r="C346" s="17" t="s">
        <v>23</v>
      </c>
      <c r="D346" s="18" t="s">
        <v>803</v>
      </c>
      <c r="E346" s="17" t="s">
        <v>156</v>
      </c>
      <c r="F346" s="19" t="n">
        <v>2.4</v>
      </c>
      <c r="G346" s="20" t="n">
        <v>19.62</v>
      </c>
      <c r="H346" s="20" t="n">
        <f aca="false">TRUNC(G346 * (1 + 28.82 / 100), 2)</f>
        <v>25.27</v>
      </c>
      <c r="I346" s="20" t="n">
        <f aca="false">TRUNC(F346 * H346, 2)</f>
        <v>60.64</v>
      </c>
      <c r="J346" s="21" t="n">
        <f aca="false">I346 / 6733199.77</f>
        <v>9.00611924068904E-006</v>
      </c>
    </row>
    <row r="347" customFormat="false" ht="24" hidden="false" customHeight="true" outlineLevel="0" collapsed="false">
      <c r="A347" s="17" t="s">
        <v>879</v>
      </c>
      <c r="B347" s="17" t="s">
        <v>805</v>
      </c>
      <c r="C347" s="17" t="s">
        <v>23</v>
      </c>
      <c r="D347" s="18" t="s">
        <v>806</v>
      </c>
      <c r="E347" s="17" t="s">
        <v>156</v>
      </c>
      <c r="F347" s="19" t="n">
        <v>4.2</v>
      </c>
      <c r="G347" s="20" t="n">
        <v>25.38</v>
      </c>
      <c r="H347" s="20" t="n">
        <f aca="false">TRUNC(G347 * (1 + 28.82 / 100), 2)</f>
        <v>32.69</v>
      </c>
      <c r="I347" s="20" t="n">
        <f aca="false">TRUNC(F347 * H347, 2)</f>
        <v>137.29</v>
      </c>
      <c r="J347" s="21" t="n">
        <f aca="false">I347 / 6733199.77</f>
        <v>2.03900084194294E-005</v>
      </c>
    </row>
    <row r="348" customFormat="false" ht="24" hidden="false" customHeight="true" outlineLevel="0" collapsed="false">
      <c r="A348" s="17" t="s">
        <v>880</v>
      </c>
      <c r="B348" s="17" t="s">
        <v>808</v>
      </c>
      <c r="C348" s="17" t="s">
        <v>23</v>
      </c>
      <c r="D348" s="18" t="s">
        <v>809</v>
      </c>
      <c r="E348" s="17" t="s">
        <v>156</v>
      </c>
      <c r="F348" s="19" t="n">
        <v>3.9</v>
      </c>
      <c r="G348" s="20" t="n">
        <v>31.78</v>
      </c>
      <c r="H348" s="20" t="n">
        <f aca="false">TRUNC(G348 * (1 + 28.82 / 100), 2)</f>
        <v>40.93</v>
      </c>
      <c r="I348" s="20" t="n">
        <f aca="false">TRUNC(F348 * H348, 2)</f>
        <v>159.62</v>
      </c>
      <c r="J348" s="21" t="n">
        <f aca="false">I348 / 6733199.77</f>
        <v>2.37064108377108E-005</v>
      </c>
    </row>
    <row r="349" customFormat="false" ht="24" hidden="false" customHeight="true" outlineLevel="0" collapsed="false">
      <c r="A349" s="17" t="s">
        <v>881</v>
      </c>
      <c r="B349" s="17" t="s">
        <v>882</v>
      </c>
      <c r="C349" s="17" t="s">
        <v>43</v>
      </c>
      <c r="D349" s="18" t="s">
        <v>883</v>
      </c>
      <c r="E349" s="17" t="s">
        <v>61</v>
      </c>
      <c r="F349" s="19" t="n">
        <v>1</v>
      </c>
      <c r="G349" s="20" t="n">
        <v>389.37</v>
      </c>
      <c r="H349" s="20" t="n">
        <f aca="false">TRUNC(G349 * (1 + 28.82 / 100), 2)</f>
        <v>501.58</v>
      </c>
      <c r="I349" s="20" t="n">
        <f aca="false">TRUNC(F349 * H349, 2)</f>
        <v>501.58</v>
      </c>
      <c r="J349" s="21" t="n">
        <f aca="false">I349 / 6733199.77</f>
        <v>7.44935568724408E-005</v>
      </c>
    </row>
    <row r="350" customFormat="false" ht="24" hidden="false" customHeight="true" outlineLevel="0" collapsed="false">
      <c r="A350" s="17" t="s">
        <v>884</v>
      </c>
      <c r="B350" s="17" t="s">
        <v>746</v>
      </c>
      <c r="C350" s="17" t="s">
        <v>23</v>
      </c>
      <c r="D350" s="18" t="s">
        <v>885</v>
      </c>
      <c r="E350" s="17" t="s">
        <v>61</v>
      </c>
      <c r="F350" s="19" t="n">
        <v>2</v>
      </c>
      <c r="G350" s="20" t="n">
        <v>57.14</v>
      </c>
      <c r="H350" s="20" t="n">
        <f aca="false">TRUNC(G350 * (1 + 28.82 / 100), 2)</f>
        <v>73.6</v>
      </c>
      <c r="I350" s="20" t="n">
        <f aca="false">TRUNC(F350 * H350, 2)</f>
        <v>147.2</v>
      </c>
      <c r="J350" s="21" t="n">
        <f aca="false">I350 / 6733199.77</f>
        <v>2.18618197927016E-005</v>
      </c>
    </row>
    <row r="351" customFormat="false" ht="24" hidden="false" customHeight="true" outlineLevel="0" collapsed="false">
      <c r="A351" s="12" t="s">
        <v>886</v>
      </c>
      <c r="B351" s="12"/>
      <c r="C351" s="12"/>
      <c r="D351" s="13" t="s">
        <v>887</v>
      </c>
      <c r="E351" s="13"/>
      <c r="F351" s="14"/>
      <c r="G351" s="13"/>
      <c r="H351" s="13"/>
      <c r="I351" s="15" t="n">
        <v>8763.6</v>
      </c>
      <c r="J351" s="16" t="n">
        <f aca="false">I351 / 6733199.77</f>
        <v>0.00130155057021277</v>
      </c>
    </row>
    <row r="352" customFormat="false" ht="26" hidden="false" customHeight="true" outlineLevel="0" collapsed="false">
      <c r="A352" s="17" t="s">
        <v>888</v>
      </c>
      <c r="B352" s="17" t="s">
        <v>760</v>
      </c>
      <c r="C352" s="17" t="s">
        <v>23</v>
      </c>
      <c r="D352" s="18" t="s">
        <v>761</v>
      </c>
      <c r="E352" s="17" t="s">
        <v>61</v>
      </c>
      <c r="F352" s="19" t="n">
        <v>9</v>
      </c>
      <c r="G352" s="20" t="n">
        <v>9.43</v>
      </c>
      <c r="H352" s="20" t="n">
        <f aca="false">TRUNC(G352 * (1 + 28.82 / 100), 2)</f>
        <v>12.14</v>
      </c>
      <c r="I352" s="20" t="n">
        <f aca="false">TRUNC(F352 * H352, 2)</f>
        <v>109.26</v>
      </c>
      <c r="J352" s="21" t="n">
        <f aca="false">I352 / 6733199.77</f>
        <v>1.62270545553708E-005</v>
      </c>
    </row>
    <row r="353" customFormat="false" ht="26" hidden="false" customHeight="true" outlineLevel="0" collapsed="false">
      <c r="A353" s="17" t="s">
        <v>889</v>
      </c>
      <c r="B353" s="17" t="s">
        <v>846</v>
      </c>
      <c r="C353" s="17" t="s">
        <v>23</v>
      </c>
      <c r="D353" s="18" t="s">
        <v>847</v>
      </c>
      <c r="E353" s="17" t="s">
        <v>61</v>
      </c>
      <c r="F353" s="19" t="n">
        <v>67</v>
      </c>
      <c r="G353" s="20" t="n">
        <v>15.35</v>
      </c>
      <c r="H353" s="20" t="n">
        <f aca="false">TRUNC(G353 * (1 + 28.82 / 100), 2)</f>
        <v>19.77</v>
      </c>
      <c r="I353" s="20" t="n">
        <f aca="false">TRUNC(F353 * H353, 2)</f>
        <v>1324.59</v>
      </c>
      <c r="J353" s="21" t="n">
        <f aca="false">I353 / 6733199.77</f>
        <v>0.000196725189396839</v>
      </c>
    </row>
    <row r="354" customFormat="false" ht="24" hidden="false" customHeight="true" outlineLevel="0" collapsed="false">
      <c r="A354" s="17" t="s">
        <v>890</v>
      </c>
      <c r="B354" s="17" t="s">
        <v>852</v>
      </c>
      <c r="C354" s="17" t="s">
        <v>48</v>
      </c>
      <c r="D354" s="18" t="s">
        <v>891</v>
      </c>
      <c r="E354" s="17" t="s">
        <v>61</v>
      </c>
      <c r="F354" s="19" t="n">
        <v>1</v>
      </c>
      <c r="G354" s="20" t="n">
        <v>24.16</v>
      </c>
      <c r="H354" s="20" t="n">
        <f aca="false">TRUNC(G354 * (1 + 28.82 / 100), 2)</f>
        <v>31.12</v>
      </c>
      <c r="I354" s="20" t="n">
        <f aca="false">TRUNC(F354 * H354, 2)</f>
        <v>31.12</v>
      </c>
      <c r="J354" s="21" t="n">
        <f aca="false">I354 / 6733199.77</f>
        <v>4.62187385834833E-006</v>
      </c>
    </row>
    <row r="355" customFormat="false" ht="26" hidden="false" customHeight="true" outlineLevel="0" collapsed="false">
      <c r="A355" s="17" t="s">
        <v>892</v>
      </c>
      <c r="B355" s="17" t="s">
        <v>893</v>
      </c>
      <c r="C355" s="17" t="s">
        <v>23</v>
      </c>
      <c r="D355" s="18" t="s">
        <v>894</v>
      </c>
      <c r="E355" s="17" t="s">
        <v>61</v>
      </c>
      <c r="F355" s="19" t="n">
        <v>25</v>
      </c>
      <c r="G355" s="20" t="n">
        <v>11.23</v>
      </c>
      <c r="H355" s="20" t="n">
        <f aca="false">TRUNC(G355 * (1 + 28.82 / 100), 2)</f>
        <v>14.46</v>
      </c>
      <c r="I355" s="20" t="n">
        <f aca="false">TRUNC(F355 * H355, 2)</f>
        <v>361.5</v>
      </c>
      <c r="J355" s="21" t="n">
        <f aca="false">I355 / 6733199.77</f>
        <v>5.36891837979731E-005</v>
      </c>
    </row>
    <row r="356" customFormat="false" ht="24" hidden="false" customHeight="true" outlineLevel="0" collapsed="false">
      <c r="A356" s="17" t="s">
        <v>895</v>
      </c>
      <c r="B356" s="17" t="s">
        <v>805</v>
      </c>
      <c r="C356" s="17" t="s">
        <v>23</v>
      </c>
      <c r="D356" s="18" t="s">
        <v>806</v>
      </c>
      <c r="E356" s="17" t="s">
        <v>156</v>
      </c>
      <c r="F356" s="19" t="n">
        <v>153</v>
      </c>
      <c r="G356" s="20" t="n">
        <v>25.38</v>
      </c>
      <c r="H356" s="20" t="n">
        <f aca="false">TRUNC(G356 * (1 + 28.82 / 100), 2)</f>
        <v>32.69</v>
      </c>
      <c r="I356" s="20" t="n">
        <f aca="false">TRUNC(F356 * H356, 2)</f>
        <v>5001.57</v>
      </c>
      <c r="J356" s="21" t="n">
        <f aca="false">I356 / 6733199.77</f>
        <v>0.000742822160465915</v>
      </c>
    </row>
    <row r="357" customFormat="false" ht="26" hidden="false" customHeight="true" outlineLevel="0" collapsed="false">
      <c r="A357" s="17" t="s">
        <v>896</v>
      </c>
      <c r="B357" s="17" t="s">
        <v>897</v>
      </c>
      <c r="C357" s="17" t="s">
        <v>23</v>
      </c>
      <c r="D357" s="18" t="s">
        <v>898</v>
      </c>
      <c r="E357" s="17" t="s">
        <v>61</v>
      </c>
      <c r="F357" s="19" t="n">
        <v>7</v>
      </c>
      <c r="G357" s="20" t="n">
        <v>41.66</v>
      </c>
      <c r="H357" s="20" t="n">
        <f aca="false">TRUNC(G357 * (1 + 28.82 / 100), 2)</f>
        <v>53.66</v>
      </c>
      <c r="I357" s="20" t="n">
        <f aca="false">TRUNC(F357 * H357, 2)</f>
        <v>375.62</v>
      </c>
      <c r="J357" s="21" t="n">
        <f aca="false">I357 / 6733199.77</f>
        <v>5.57862550987404E-005</v>
      </c>
    </row>
    <row r="358" customFormat="false" ht="26" hidden="false" customHeight="true" outlineLevel="0" collapsed="false">
      <c r="A358" s="17" t="s">
        <v>899</v>
      </c>
      <c r="B358" s="17" t="s">
        <v>900</v>
      </c>
      <c r="C358" s="17" t="s">
        <v>23</v>
      </c>
      <c r="D358" s="18" t="s">
        <v>901</v>
      </c>
      <c r="E358" s="17" t="s">
        <v>61</v>
      </c>
      <c r="F358" s="19" t="n">
        <v>50</v>
      </c>
      <c r="G358" s="20" t="n">
        <v>19.29</v>
      </c>
      <c r="H358" s="20" t="n">
        <f aca="false">TRUNC(G358 * (1 + 28.82 / 100), 2)</f>
        <v>24.84</v>
      </c>
      <c r="I358" s="20" t="n">
        <f aca="false">TRUNC(F358 * H358, 2)</f>
        <v>1242</v>
      </c>
      <c r="J358" s="21" t="n">
        <f aca="false">I358 / 6733199.77</f>
        <v>0.00018445910450092</v>
      </c>
    </row>
    <row r="359" customFormat="false" ht="26" hidden="false" customHeight="true" outlineLevel="0" collapsed="false">
      <c r="A359" s="17" t="s">
        <v>902</v>
      </c>
      <c r="B359" s="17" t="s">
        <v>903</v>
      </c>
      <c r="C359" s="17" t="s">
        <v>43</v>
      </c>
      <c r="D359" s="18" t="s">
        <v>904</v>
      </c>
      <c r="E359" s="17" t="s">
        <v>61</v>
      </c>
      <c r="F359" s="19" t="n">
        <v>7</v>
      </c>
      <c r="G359" s="20" t="n">
        <v>35.26</v>
      </c>
      <c r="H359" s="20" t="n">
        <f aca="false">TRUNC(G359 * (1 + 28.82 / 100), 2)</f>
        <v>45.42</v>
      </c>
      <c r="I359" s="20" t="n">
        <f aca="false">TRUNC(F359 * H359, 2)</f>
        <v>317.94</v>
      </c>
      <c r="J359" s="21" t="n">
        <f aca="false">I359 / 6733199.77</f>
        <v>4.72197485386655E-005</v>
      </c>
    </row>
    <row r="360" customFormat="false" ht="24" hidden="false" customHeight="true" outlineLevel="0" collapsed="false">
      <c r="A360" s="12" t="s">
        <v>905</v>
      </c>
      <c r="B360" s="12"/>
      <c r="C360" s="12"/>
      <c r="D360" s="13" t="s">
        <v>906</v>
      </c>
      <c r="E360" s="13"/>
      <c r="F360" s="14"/>
      <c r="G360" s="13"/>
      <c r="H360" s="13"/>
      <c r="I360" s="15" t="n">
        <v>130592.95</v>
      </c>
      <c r="J360" s="16" t="n">
        <f aca="false">I360 / 6733199.77</f>
        <v>0.0193953773036501</v>
      </c>
    </row>
    <row r="361" customFormat="false" ht="26" hidden="false" customHeight="true" outlineLevel="0" collapsed="false">
      <c r="A361" s="17" t="s">
        <v>907</v>
      </c>
      <c r="B361" s="17" t="s">
        <v>908</v>
      </c>
      <c r="C361" s="17" t="s">
        <v>23</v>
      </c>
      <c r="D361" s="18" t="s">
        <v>909</v>
      </c>
      <c r="E361" s="17" t="s">
        <v>61</v>
      </c>
      <c r="F361" s="19" t="n">
        <v>4</v>
      </c>
      <c r="G361" s="20" t="n">
        <v>302.02</v>
      </c>
      <c r="H361" s="20" t="n">
        <f aca="false">TRUNC(G361 * (1 + 28.82 / 100), 2)</f>
        <v>389.06</v>
      </c>
      <c r="I361" s="20" t="n">
        <f aca="false">TRUNC(F361 * H361, 2)</f>
        <v>1556.24</v>
      </c>
      <c r="J361" s="21" t="n">
        <f aca="false">I361 / 6733199.77</f>
        <v>0.000231129337188818</v>
      </c>
    </row>
    <row r="362" customFormat="false" ht="24" hidden="false" customHeight="true" outlineLevel="0" collapsed="false">
      <c r="A362" s="17" t="s">
        <v>910</v>
      </c>
      <c r="B362" s="17" t="s">
        <v>911</v>
      </c>
      <c r="C362" s="17" t="s">
        <v>23</v>
      </c>
      <c r="D362" s="18" t="s">
        <v>912</v>
      </c>
      <c r="E362" s="17" t="s">
        <v>61</v>
      </c>
      <c r="F362" s="19" t="n">
        <v>16</v>
      </c>
      <c r="G362" s="20" t="n">
        <v>533.62</v>
      </c>
      <c r="H362" s="20" t="n">
        <f aca="false">TRUNC(G362 * (1 + 28.82 / 100), 2)</f>
        <v>687.4</v>
      </c>
      <c r="I362" s="20" t="n">
        <f aca="false">TRUNC(F362 * H362, 2)</f>
        <v>10998.4</v>
      </c>
      <c r="J362" s="21" t="n">
        <f aca="false">I362 / 6733199.77</f>
        <v>0.00163345814407642</v>
      </c>
    </row>
    <row r="363" customFormat="false" ht="26" hidden="false" customHeight="true" outlineLevel="0" collapsed="false">
      <c r="A363" s="17" t="s">
        <v>913</v>
      </c>
      <c r="B363" s="17" t="s">
        <v>914</v>
      </c>
      <c r="C363" s="17" t="s">
        <v>23</v>
      </c>
      <c r="D363" s="18" t="s">
        <v>915</v>
      </c>
      <c r="E363" s="17" t="s">
        <v>61</v>
      </c>
      <c r="F363" s="19" t="n">
        <v>4</v>
      </c>
      <c r="G363" s="20" t="n">
        <v>736.59</v>
      </c>
      <c r="H363" s="20" t="n">
        <f aca="false">TRUNC(G363 * (1 + 28.82 / 100), 2)</f>
        <v>948.87</v>
      </c>
      <c r="I363" s="20" t="n">
        <f aca="false">TRUNC(F363 * H363, 2)</f>
        <v>3795.48</v>
      </c>
      <c r="J363" s="21" t="n">
        <f aca="false">I363 / 6733199.77</f>
        <v>0.000563696330073391</v>
      </c>
    </row>
    <row r="364" customFormat="false" ht="26" hidden="false" customHeight="true" outlineLevel="0" collapsed="false">
      <c r="A364" s="17" t="s">
        <v>916</v>
      </c>
      <c r="B364" s="17" t="s">
        <v>917</v>
      </c>
      <c r="C364" s="17" t="s">
        <v>23</v>
      </c>
      <c r="D364" s="18" t="s">
        <v>918</v>
      </c>
      <c r="E364" s="17" t="s">
        <v>61</v>
      </c>
      <c r="F364" s="19" t="n">
        <v>22</v>
      </c>
      <c r="G364" s="20" t="n">
        <v>145.74</v>
      </c>
      <c r="H364" s="20" t="n">
        <f aca="false">TRUNC(G364 * (1 + 28.82 / 100), 2)</f>
        <v>187.74</v>
      </c>
      <c r="I364" s="20" t="n">
        <f aca="false">TRUNC(F364 * H364, 2)</f>
        <v>4130.28</v>
      </c>
      <c r="J364" s="21" t="n">
        <f aca="false">I364 / 6733199.77</f>
        <v>0.000613420088677987</v>
      </c>
    </row>
    <row r="365" customFormat="false" ht="26" hidden="false" customHeight="true" outlineLevel="0" collapsed="false">
      <c r="A365" s="17" t="s">
        <v>919</v>
      </c>
      <c r="B365" s="17" t="s">
        <v>920</v>
      </c>
      <c r="C365" s="17" t="s">
        <v>23</v>
      </c>
      <c r="D365" s="18" t="s">
        <v>921</v>
      </c>
      <c r="E365" s="17" t="s">
        <v>61</v>
      </c>
      <c r="F365" s="19" t="n">
        <v>8</v>
      </c>
      <c r="G365" s="20" t="n">
        <v>239.68</v>
      </c>
      <c r="H365" s="20" t="n">
        <f aca="false">TRUNC(G365 * (1 + 28.82 / 100), 2)</f>
        <v>308.75</v>
      </c>
      <c r="I365" s="20" t="n">
        <f aca="false">TRUNC(F365 * H365, 2)</f>
        <v>2470</v>
      </c>
      <c r="J365" s="21" t="n">
        <f aca="false">I365 / 6733199.77</f>
        <v>0.000366838959836773</v>
      </c>
    </row>
    <row r="366" customFormat="false" ht="26" hidden="false" customHeight="true" outlineLevel="0" collapsed="false">
      <c r="A366" s="17" t="s">
        <v>922</v>
      </c>
      <c r="B366" s="17" t="s">
        <v>923</v>
      </c>
      <c r="C366" s="17" t="s">
        <v>23</v>
      </c>
      <c r="D366" s="18" t="s">
        <v>924</v>
      </c>
      <c r="E366" s="17" t="s">
        <v>61</v>
      </c>
      <c r="F366" s="19" t="n">
        <v>10</v>
      </c>
      <c r="G366" s="20" t="n">
        <v>218.45</v>
      </c>
      <c r="H366" s="20" t="n">
        <f aca="false">TRUNC(G366 * (1 + 28.82 / 100), 2)</f>
        <v>281.4</v>
      </c>
      <c r="I366" s="20" t="n">
        <f aca="false">TRUNC(F366 * H366, 2)</f>
        <v>2814</v>
      </c>
      <c r="J366" s="21" t="n">
        <f aca="false">I366 / 6733199.77</f>
        <v>0.000417929082178413</v>
      </c>
    </row>
    <row r="367" customFormat="false" ht="26" hidden="false" customHeight="true" outlineLevel="0" collapsed="false">
      <c r="A367" s="17" t="s">
        <v>925</v>
      </c>
      <c r="B367" s="17" t="s">
        <v>926</v>
      </c>
      <c r="C367" s="17" t="s">
        <v>43</v>
      </c>
      <c r="D367" s="18" t="s">
        <v>927</v>
      </c>
      <c r="E367" s="17" t="s">
        <v>715</v>
      </c>
      <c r="F367" s="19" t="n">
        <v>4</v>
      </c>
      <c r="G367" s="20" t="n">
        <v>323.96</v>
      </c>
      <c r="H367" s="20" t="n">
        <f aca="false">TRUNC(G367 * (1 + 28.82 / 100), 2)</f>
        <v>417.32</v>
      </c>
      <c r="I367" s="20" t="n">
        <f aca="false">TRUNC(F367 * H367, 2)</f>
        <v>1669.28</v>
      </c>
      <c r="J367" s="21" t="n">
        <f aca="false">I367 / 6733199.77</f>
        <v>0.000247917789018757</v>
      </c>
    </row>
    <row r="368" customFormat="false" ht="26" hidden="false" customHeight="true" outlineLevel="0" collapsed="false">
      <c r="A368" s="17" t="s">
        <v>928</v>
      </c>
      <c r="B368" s="17" t="s">
        <v>929</v>
      </c>
      <c r="C368" s="17" t="s">
        <v>23</v>
      </c>
      <c r="D368" s="18" t="s">
        <v>930</v>
      </c>
      <c r="E368" s="17" t="s">
        <v>61</v>
      </c>
      <c r="F368" s="19" t="n">
        <v>4</v>
      </c>
      <c r="G368" s="20" t="n">
        <v>146.02</v>
      </c>
      <c r="H368" s="20" t="n">
        <f aca="false">TRUNC(G368 * (1 + 28.82 / 100), 2)</f>
        <v>188.1</v>
      </c>
      <c r="I368" s="20" t="n">
        <f aca="false">TRUNC(F368 * H368, 2)</f>
        <v>752.4</v>
      </c>
      <c r="J368" s="21" t="n">
        <f aca="false">I368 / 6733199.77</f>
        <v>0.000111744790842586</v>
      </c>
    </row>
    <row r="369" customFormat="false" ht="26" hidden="false" customHeight="true" outlineLevel="0" collapsed="false">
      <c r="A369" s="17" t="s">
        <v>931</v>
      </c>
      <c r="B369" s="17" t="s">
        <v>929</v>
      </c>
      <c r="C369" s="17" t="s">
        <v>23</v>
      </c>
      <c r="D369" s="18" t="s">
        <v>930</v>
      </c>
      <c r="E369" s="17" t="s">
        <v>61</v>
      </c>
      <c r="F369" s="19" t="n">
        <v>6</v>
      </c>
      <c r="G369" s="20" t="n">
        <v>146.02</v>
      </c>
      <c r="H369" s="20" t="n">
        <f aca="false">TRUNC(G369 * (1 + 28.82 / 100), 2)</f>
        <v>188.1</v>
      </c>
      <c r="I369" s="20" t="n">
        <f aca="false">TRUNC(F369 * H369, 2)</f>
        <v>1128.6</v>
      </c>
      <c r="J369" s="21" t="n">
        <f aca="false">I369 / 6733199.77</f>
        <v>0.000167617186263879</v>
      </c>
    </row>
    <row r="370" customFormat="false" ht="26" hidden="false" customHeight="true" outlineLevel="0" collapsed="false">
      <c r="A370" s="17" t="s">
        <v>932</v>
      </c>
      <c r="B370" s="17" t="s">
        <v>933</v>
      </c>
      <c r="C370" s="17" t="s">
        <v>43</v>
      </c>
      <c r="D370" s="18" t="s">
        <v>934</v>
      </c>
      <c r="E370" s="17" t="s">
        <v>61</v>
      </c>
      <c r="F370" s="19" t="n">
        <v>4</v>
      </c>
      <c r="G370" s="20" t="n">
        <v>1620.11</v>
      </c>
      <c r="H370" s="20" t="n">
        <f aca="false">TRUNC(G370 * (1 + 28.82 / 100), 2)</f>
        <v>2087.02</v>
      </c>
      <c r="I370" s="20" t="n">
        <f aca="false">TRUNC(F370 * H370, 2)</f>
        <v>8348.08</v>
      </c>
      <c r="J370" s="21" t="n">
        <f aca="false">I370 / 6733199.77</f>
        <v>0.00123983845499359</v>
      </c>
    </row>
    <row r="371" customFormat="false" ht="26" hidden="false" customHeight="true" outlineLevel="0" collapsed="false">
      <c r="A371" s="17" t="s">
        <v>935</v>
      </c>
      <c r="B371" s="17" t="s">
        <v>936</v>
      </c>
      <c r="C371" s="17" t="s">
        <v>23</v>
      </c>
      <c r="D371" s="18" t="s">
        <v>937</v>
      </c>
      <c r="E371" s="17" t="s">
        <v>61</v>
      </c>
      <c r="F371" s="19" t="n">
        <v>7</v>
      </c>
      <c r="G371" s="20" t="n">
        <v>699.76</v>
      </c>
      <c r="H371" s="20" t="n">
        <f aca="false">TRUNC(G371 * (1 + 28.82 / 100), 2)</f>
        <v>901.43</v>
      </c>
      <c r="I371" s="20" t="n">
        <f aca="false">TRUNC(F371 * H371, 2)</f>
        <v>6310.01</v>
      </c>
      <c r="J371" s="21" t="n">
        <f aca="false">I371 / 6733199.77</f>
        <v>0.000937148787433051</v>
      </c>
    </row>
    <row r="372" customFormat="false" ht="26" hidden="false" customHeight="true" outlineLevel="0" collapsed="false">
      <c r="A372" s="17" t="s">
        <v>938</v>
      </c>
      <c r="B372" s="17" t="s">
        <v>939</v>
      </c>
      <c r="C372" s="17" t="s">
        <v>23</v>
      </c>
      <c r="D372" s="18" t="s">
        <v>940</v>
      </c>
      <c r="E372" s="17" t="s">
        <v>61</v>
      </c>
      <c r="F372" s="19" t="n">
        <v>12</v>
      </c>
      <c r="G372" s="20" t="n">
        <v>93.13</v>
      </c>
      <c r="H372" s="20" t="n">
        <f aca="false">TRUNC(G372 * (1 + 28.82 / 100), 2)</f>
        <v>119.97</v>
      </c>
      <c r="I372" s="20" t="n">
        <f aca="false">TRUNC(F372 * H372, 2)</f>
        <v>1439.64</v>
      </c>
      <c r="J372" s="21" t="n">
        <f aca="false">I372 / 6733199.77</f>
        <v>0.000213812161999762</v>
      </c>
    </row>
    <row r="373" customFormat="false" ht="26" hidden="false" customHeight="true" outlineLevel="0" collapsed="false">
      <c r="A373" s="17" t="s">
        <v>941</v>
      </c>
      <c r="B373" s="17" t="s">
        <v>942</v>
      </c>
      <c r="C373" s="17" t="s">
        <v>23</v>
      </c>
      <c r="D373" s="18" t="s">
        <v>943</v>
      </c>
      <c r="E373" s="17" t="s">
        <v>156</v>
      </c>
      <c r="F373" s="19" t="n">
        <v>19.4</v>
      </c>
      <c r="G373" s="20" t="n">
        <v>82.95</v>
      </c>
      <c r="H373" s="20" t="n">
        <f aca="false">TRUNC(G373 * (1 + 28.82 / 100), 2)</f>
        <v>106.85</v>
      </c>
      <c r="I373" s="20" t="n">
        <f aca="false">TRUNC(F373 * H373, 2)</f>
        <v>2072.89</v>
      </c>
      <c r="J373" s="21" t="n">
        <f aca="false">I373 / 6733199.77</f>
        <v>0.000307861057269655</v>
      </c>
    </row>
    <row r="374" customFormat="false" ht="24" hidden="false" customHeight="true" outlineLevel="0" collapsed="false">
      <c r="A374" s="17" t="s">
        <v>944</v>
      </c>
      <c r="B374" s="17" t="s">
        <v>945</v>
      </c>
      <c r="C374" s="17" t="s">
        <v>48</v>
      </c>
      <c r="D374" s="18" t="s">
        <v>946</v>
      </c>
      <c r="E374" s="17" t="s">
        <v>61</v>
      </c>
      <c r="F374" s="19" t="n">
        <v>1</v>
      </c>
      <c r="G374" s="20" t="n">
        <v>167.69</v>
      </c>
      <c r="H374" s="20" t="n">
        <f aca="false">TRUNC(G374 * (1 + 28.82 / 100), 2)</f>
        <v>216.01</v>
      </c>
      <c r="I374" s="20" t="n">
        <f aca="false">TRUNC(F374 * H374, 2)</f>
        <v>216.01</v>
      </c>
      <c r="J374" s="21" t="n">
        <f aca="false">I374 / 6733199.77</f>
        <v>3.20813294390046E-005</v>
      </c>
    </row>
    <row r="375" customFormat="false" ht="26" hidden="false" customHeight="true" outlineLevel="0" collapsed="false">
      <c r="A375" s="17" t="s">
        <v>947</v>
      </c>
      <c r="B375" s="17" t="s">
        <v>640</v>
      </c>
      <c r="C375" s="17" t="s">
        <v>23</v>
      </c>
      <c r="D375" s="18" t="s">
        <v>641</v>
      </c>
      <c r="E375" s="17" t="s">
        <v>61</v>
      </c>
      <c r="F375" s="19" t="n">
        <v>10</v>
      </c>
      <c r="G375" s="20" t="n">
        <v>98.65</v>
      </c>
      <c r="H375" s="20" t="n">
        <f aca="false">TRUNC(G375 * (1 + 28.82 / 100), 2)</f>
        <v>127.08</v>
      </c>
      <c r="I375" s="20" t="n">
        <f aca="false">TRUNC(F375 * H375, 2)</f>
        <v>1270.8</v>
      </c>
      <c r="J375" s="21" t="n">
        <f aca="false">I375 / 6733199.77</f>
        <v>0.000188736417069057</v>
      </c>
    </row>
    <row r="376" customFormat="false" ht="24" hidden="false" customHeight="true" outlineLevel="0" collapsed="false">
      <c r="A376" s="17" t="s">
        <v>948</v>
      </c>
      <c r="B376" s="17" t="s">
        <v>949</v>
      </c>
      <c r="C376" s="17" t="s">
        <v>23</v>
      </c>
      <c r="D376" s="18" t="s">
        <v>950</v>
      </c>
      <c r="E376" s="17" t="s">
        <v>61</v>
      </c>
      <c r="F376" s="19" t="n">
        <v>7</v>
      </c>
      <c r="G376" s="20" t="n">
        <v>23.6</v>
      </c>
      <c r="H376" s="20" t="n">
        <f aca="false">TRUNC(G376 * (1 + 28.82 / 100), 2)</f>
        <v>30.4</v>
      </c>
      <c r="I376" s="20" t="n">
        <f aca="false">TRUNC(F376 * H376, 2)</f>
        <v>212.8</v>
      </c>
      <c r="J376" s="21" t="n">
        <f aca="false">I376 / 6733199.77</f>
        <v>3.16045873090143E-005</v>
      </c>
    </row>
    <row r="377" customFormat="false" ht="26" hidden="false" customHeight="true" outlineLevel="0" collapsed="false">
      <c r="A377" s="17" t="s">
        <v>951</v>
      </c>
      <c r="B377" s="17" t="s">
        <v>952</v>
      </c>
      <c r="C377" s="17" t="s">
        <v>23</v>
      </c>
      <c r="D377" s="18" t="s">
        <v>953</v>
      </c>
      <c r="E377" s="17" t="s">
        <v>61</v>
      </c>
      <c r="F377" s="19" t="n">
        <v>2</v>
      </c>
      <c r="G377" s="20" t="n">
        <v>56.81</v>
      </c>
      <c r="H377" s="20" t="n">
        <f aca="false">TRUNC(G377 * (1 + 28.82 / 100), 2)</f>
        <v>73.18</v>
      </c>
      <c r="I377" s="20" t="n">
        <f aca="false">TRUNC(F377 * H377, 2)</f>
        <v>146.36</v>
      </c>
      <c r="J377" s="21" t="n">
        <f aca="false">I377 / 6733199.77</f>
        <v>2.17370648427976E-005</v>
      </c>
    </row>
    <row r="378" customFormat="false" ht="26" hidden="false" customHeight="true" outlineLevel="0" collapsed="false">
      <c r="A378" s="17" t="s">
        <v>954</v>
      </c>
      <c r="B378" s="17" t="s">
        <v>952</v>
      </c>
      <c r="C378" s="17" t="s">
        <v>23</v>
      </c>
      <c r="D378" s="18" t="s">
        <v>955</v>
      </c>
      <c r="E378" s="17" t="s">
        <v>61</v>
      </c>
      <c r="F378" s="19" t="n">
        <v>34</v>
      </c>
      <c r="G378" s="20" t="n">
        <v>56.81</v>
      </c>
      <c r="H378" s="20" t="n">
        <f aca="false">TRUNC(G378 * (1 + 28.82 / 100), 2)</f>
        <v>73.18</v>
      </c>
      <c r="I378" s="20" t="n">
        <f aca="false">TRUNC(F378 * H378, 2)</f>
        <v>2488.12</v>
      </c>
      <c r="J378" s="21" t="n">
        <f aca="false">I378 / 6733199.77</f>
        <v>0.000369530102327559</v>
      </c>
    </row>
    <row r="379" customFormat="false" ht="26" hidden="false" customHeight="true" outlineLevel="0" collapsed="false">
      <c r="A379" s="17" t="s">
        <v>956</v>
      </c>
      <c r="B379" s="17" t="s">
        <v>957</v>
      </c>
      <c r="C379" s="17" t="s">
        <v>23</v>
      </c>
      <c r="D379" s="18" t="s">
        <v>958</v>
      </c>
      <c r="E379" s="17" t="s">
        <v>61</v>
      </c>
      <c r="F379" s="19" t="n">
        <v>18</v>
      </c>
      <c r="G379" s="20" t="n">
        <v>65.57</v>
      </c>
      <c r="H379" s="20" t="n">
        <f aca="false">TRUNC(G379 * (1 + 28.82 / 100), 2)</f>
        <v>84.46</v>
      </c>
      <c r="I379" s="20" t="n">
        <f aca="false">TRUNC(F379 * H379, 2)</f>
        <v>1520.28</v>
      </c>
      <c r="J379" s="21" t="n">
        <f aca="false">I379 / 6733199.77</f>
        <v>0.000225788637190546</v>
      </c>
    </row>
    <row r="380" customFormat="false" ht="24" hidden="false" customHeight="true" outlineLevel="0" collapsed="false">
      <c r="A380" s="17" t="s">
        <v>959</v>
      </c>
      <c r="B380" s="17" t="s">
        <v>960</v>
      </c>
      <c r="C380" s="17" t="s">
        <v>23</v>
      </c>
      <c r="D380" s="18" t="s">
        <v>961</v>
      </c>
      <c r="E380" s="17" t="s">
        <v>61</v>
      </c>
      <c r="F380" s="19" t="n">
        <v>4</v>
      </c>
      <c r="G380" s="20" t="n">
        <v>82.25</v>
      </c>
      <c r="H380" s="20" t="n">
        <f aca="false">TRUNC(G380 * (1 + 28.82 / 100), 2)</f>
        <v>105.95</v>
      </c>
      <c r="I380" s="20" t="n">
        <f aca="false">TRUNC(F380 * H380, 2)</f>
        <v>423.8</v>
      </c>
      <c r="J380" s="21" t="n">
        <f aca="false">I380 / 6733199.77</f>
        <v>6.294184258252E-005</v>
      </c>
    </row>
    <row r="381" customFormat="false" ht="24" hidden="false" customHeight="true" outlineLevel="0" collapsed="false">
      <c r="A381" s="17" t="s">
        <v>962</v>
      </c>
      <c r="B381" s="17" t="s">
        <v>960</v>
      </c>
      <c r="C381" s="17" t="s">
        <v>23</v>
      </c>
      <c r="D381" s="18" t="s">
        <v>963</v>
      </c>
      <c r="E381" s="17" t="s">
        <v>61</v>
      </c>
      <c r="F381" s="19" t="n">
        <v>23</v>
      </c>
      <c r="G381" s="20" t="n">
        <v>82.25</v>
      </c>
      <c r="H381" s="20" t="n">
        <f aca="false">TRUNC(G381 * (1 + 28.82 / 100), 2)</f>
        <v>105.95</v>
      </c>
      <c r="I381" s="20" t="n">
        <f aca="false">TRUNC(F381 * H381, 2)</f>
        <v>2436.85</v>
      </c>
      <c r="J381" s="21" t="n">
        <f aca="false">I381 / 6733199.77</f>
        <v>0.00036191559484949</v>
      </c>
    </row>
    <row r="382" customFormat="false" ht="24" hidden="false" customHeight="true" outlineLevel="0" collapsed="false">
      <c r="A382" s="17" t="s">
        <v>964</v>
      </c>
      <c r="B382" s="17" t="s">
        <v>965</v>
      </c>
      <c r="C382" s="17" t="s">
        <v>48</v>
      </c>
      <c r="D382" s="18" t="s">
        <v>966</v>
      </c>
      <c r="E382" s="17" t="s">
        <v>61</v>
      </c>
      <c r="F382" s="19" t="n">
        <v>23</v>
      </c>
      <c r="G382" s="20" t="n">
        <v>115.33</v>
      </c>
      <c r="H382" s="20" t="n">
        <f aca="false">TRUNC(G382 * (1 + 28.82 / 100), 2)</f>
        <v>148.56</v>
      </c>
      <c r="I382" s="20" t="n">
        <f aca="false">TRUNC(F382 * H382, 2)</f>
        <v>3416.88</v>
      </c>
      <c r="J382" s="21" t="n">
        <f aca="false">I382 / 6733199.77</f>
        <v>0.000507467491938087</v>
      </c>
    </row>
    <row r="383" customFormat="false" ht="26" hidden="false" customHeight="true" outlineLevel="0" collapsed="false">
      <c r="A383" s="17" t="s">
        <v>967</v>
      </c>
      <c r="B383" s="17" t="s">
        <v>968</v>
      </c>
      <c r="C383" s="17" t="s">
        <v>23</v>
      </c>
      <c r="D383" s="18" t="s">
        <v>969</v>
      </c>
      <c r="E383" s="17" t="s">
        <v>61</v>
      </c>
      <c r="F383" s="19" t="n">
        <v>8</v>
      </c>
      <c r="G383" s="20" t="n">
        <v>370.22</v>
      </c>
      <c r="H383" s="20" t="n">
        <f aca="false">TRUNC(G383 * (1 + 28.82 / 100), 2)</f>
        <v>476.91</v>
      </c>
      <c r="I383" s="20" t="n">
        <f aca="false">TRUNC(F383 * H383, 2)</f>
        <v>3815.28</v>
      </c>
      <c r="J383" s="21" t="n">
        <f aca="false">I383 / 6733199.77</f>
        <v>0.000566636982463985</v>
      </c>
    </row>
    <row r="384" customFormat="false" ht="26" hidden="false" customHeight="true" outlineLevel="0" collapsed="false">
      <c r="A384" s="17" t="s">
        <v>970</v>
      </c>
      <c r="B384" s="17" t="s">
        <v>971</v>
      </c>
      <c r="C384" s="17" t="s">
        <v>23</v>
      </c>
      <c r="D384" s="18" t="s">
        <v>972</v>
      </c>
      <c r="E384" s="17" t="s">
        <v>61</v>
      </c>
      <c r="F384" s="19" t="n">
        <v>6</v>
      </c>
      <c r="G384" s="20" t="n">
        <v>356.55</v>
      </c>
      <c r="H384" s="20" t="n">
        <f aca="false">TRUNC(G384 * (1 + 28.82 / 100), 2)</f>
        <v>459.3</v>
      </c>
      <c r="I384" s="20" t="n">
        <f aca="false">TRUNC(F384 * H384, 2)</f>
        <v>2755.8</v>
      </c>
      <c r="J384" s="21" t="n">
        <f aca="false">I384 / 6733199.77</f>
        <v>0.000409285346363635</v>
      </c>
    </row>
    <row r="385" customFormat="false" ht="26" hidden="false" customHeight="true" outlineLevel="0" collapsed="false">
      <c r="A385" s="17" t="s">
        <v>973</v>
      </c>
      <c r="B385" s="17" t="s">
        <v>974</v>
      </c>
      <c r="C385" s="17" t="s">
        <v>23</v>
      </c>
      <c r="D385" s="18" t="s">
        <v>975</v>
      </c>
      <c r="E385" s="17" t="s">
        <v>61</v>
      </c>
      <c r="F385" s="19" t="n">
        <v>1</v>
      </c>
      <c r="G385" s="20" t="n">
        <v>336</v>
      </c>
      <c r="H385" s="20" t="n">
        <f aca="false">TRUNC(G385 * (1 + 28.82 / 100), 2)</f>
        <v>432.83</v>
      </c>
      <c r="I385" s="20" t="n">
        <f aca="false">TRUNC(F385 * H385, 2)</f>
        <v>432.83</v>
      </c>
      <c r="J385" s="21" t="n">
        <f aca="false">I385 / 6733199.77</f>
        <v>6.42829582939881E-005</v>
      </c>
    </row>
    <row r="386" customFormat="false" ht="26" hidden="false" customHeight="true" outlineLevel="0" collapsed="false">
      <c r="A386" s="17" t="s">
        <v>976</v>
      </c>
      <c r="B386" s="17" t="s">
        <v>977</v>
      </c>
      <c r="C386" s="17" t="s">
        <v>23</v>
      </c>
      <c r="D386" s="18" t="s">
        <v>978</v>
      </c>
      <c r="E386" s="17" t="s">
        <v>61</v>
      </c>
      <c r="F386" s="19" t="n">
        <v>1</v>
      </c>
      <c r="G386" s="20" t="n">
        <v>1152.99</v>
      </c>
      <c r="H386" s="20" t="n">
        <f aca="false">TRUNC(G386 * (1 + 28.82 / 100), 2)</f>
        <v>1485.28</v>
      </c>
      <c r="I386" s="20" t="n">
        <f aca="false">TRUNC(F386 * H386, 2)</f>
        <v>1485.28</v>
      </c>
      <c r="J386" s="21" t="n">
        <f aca="false">I386 / 6733199.77</f>
        <v>0.000220590514277879</v>
      </c>
    </row>
    <row r="387" customFormat="false" ht="24" hidden="false" customHeight="true" outlineLevel="0" collapsed="false">
      <c r="A387" s="17" t="s">
        <v>979</v>
      </c>
      <c r="B387" s="17" t="s">
        <v>980</v>
      </c>
      <c r="C387" s="17" t="s">
        <v>48</v>
      </c>
      <c r="D387" s="18" t="s">
        <v>981</v>
      </c>
      <c r="E387" s="17" t="s">
        <v>61</v>
      </c>
      <c r="F387" s="19" t="n">
        <v>3</v>
      </c>
      <c r="G387" s="20" t="n">
        <v>5142.08</v>
      </c>
      <c r="H387" s="20" t="n">
        <f aca="false">TRUNC(G387 * (1 + 28.82 / 100), 2)</f>
        <v>6624.02</v>
      </c>
      <c r="I387" s="20" t="n">
        <f aca="false">TRUNC(F387 * H387, 2)</f>
        <v>19872.06</v>
      </c>
      <c r="J387" s="21" t="n">
        <f aca="false">I387 / 6733199.77</f>
        <v>0.00295135458308257</v>
      </c>
    </row>
    <row r="388" customFormat="false" ht="24" hidden="false" customHeight="true" outlineLevel="0" collapsed="false">
      <c r="A388" s="17" t="s">
        <v>982</v>
      </c>
      <c r="B388" s="17" t="s">
        <v>983</v>
      </c>
      <c r="C388" s="17" t="s">
        <v>43</v>
      </c>
      <c r="D388" s="18" t="s">
        <v>984</v>
      </c>
      <c r="E388" s="17" t="s">
        <v>335</v>
      </c>
      <c r="F388" s="19" t="n">
        <v>2</v>
      </c>
      <c r="G388" s="20" t="n">
        <v>4584.32</v>
      </c>
      <c r="H388" s="20" t="n">
        <f aca="false">TRUNC(G388 * (1 + 28.82 / 100), 2)</f>
        <v>5905.52</v>
      </c>
      <c r="I388" s="20" t="n">
        <f aca="false">TRUNC(F388 * H388, 2)</f>
        <v>11811.04</v>
      </c>
      <c r="J388" s="21" t="n">
        <f aca="false">I388 / 6733199.77</f>
        <v>0.0017541496470407</v>
      </c>
    </row>
    <row r="389" customFormat="false" ht="24" hidden="false" customHeight="true" outlineLevel="0" collapsed="false">
      <c r="A389" s="17" t="s">
        <v>985</v>
      </c>
      <c r="B389" s="17" t="s">
        <v>986</v>
      </c>
      <c r="C389" s="17" t="s">
        <v>43</v>
      </c>
      <c r="D389" s="18" t="s">
        <v>987</v>
      </c>
      <c r="E389" s="17" t="s">
        <v>61</v>
      </c>
      <c r="F389" s="19" t="n">
        <v>1</v>
      </c>
      <c r="G389" s="20" t="n">
        <v>7933.9</v>
      </c>
      <c r="H389" s="20" t="n">
        <f aca="false">TRUNC(G389 * (1 + 28.82 / 100), 2)</f>
        <v>10220.44</v>
      </c>
      <c r="I389" s="20" t="n">
        <f aca="false">TRUNC(F389 * H389, 2)</f>
        <v>10220.44</v>
      </c>
      <c r="J389" s="21" t="n">
        <f aca="false">I389 / 6733199.77</f>
        <v>0.00151791723832962</v>
      </c>
    </row>
    <row r="390" customFormat="false" ht="24" hidden="false" customHeight="true" outlineLevel="0" collapsed="false">
      <c r="A390" s="17" t="s">
        <v>988</v>
      </c>
      <c r="B390" s="17" t="s">
        <v>989</v>
      </c>
      <c r="C390" s="17" t="s">
        <v>48</v>
      </c>
      <c r="D390" s="18" t="s">
        <v>990</v>
      </c>
      <c r="E390" s="17" t="s">
        <v>61</v>
      </c>
      <c r="F390" s="19" t="n">
        <v>211</v>
      </c>
      <c r="G390" s="20" t="n">
        <v>64.59</v>
      </c>
      <c r="H390" s="20" t="n">
        <f aca="false">TRUNC(G390 * (1 + 28.82 / 100), 2)</f>
        <v>83.2</v>
      </c>
      <c r="I390" s="20" t="n">
        <f aca="false">TRUNC(F390 * H390, 2)</f>
        <v>17555.2</v>
      </c>
      <c r="J390" s="21" t="n">
        <f aca="false">I390 / 6733199.77</f>
        <v>0.00260725963875568</v>
      </c>
    </row>
    <row r="391" customFormat="false" ht="24" hidden="false" customHeight="true" outlineLevel="0" collapsed="false">
      <c r="A391" s="17" t="s">
        <v>991</v>
      </c>
      <c r="B391" s="17" t="s">
        <v>992</v>
      </c>
      <c r="C391" s="17" t="s">
        <v>43</v>
      </c>
      <c r="D391" s="18" t="s">
        <v>993</v>
      </c>
      <c r="E391" s="17" t="s">
        <v>994</v>
      </c>
      <c r="F391" s="19" t="n">
        <v>4</v>
      </c>
      <c r="G391" s="20" t="n">
        <v>347.51</v>
      </c>
      <c r="H391" s="20" t="n">
        <f aca="false">TRUNC(G391 * (1 + 28.82 / 100), 2)</f>
        <v>447.66</v>
      </c>
      <c r="I391" s="20" t="n">
        <f aca="false">TRUNC(F391 * H391, 2)</f>
        <v>1790.64</v>
      </c>
      <c r="J391" s="21" t="n">
        <f aca="false">I391 / 6733199.77</f>
        <v>0.000265941908923935</v>
      </c>
    </row>
    <row r="392" customFormat="false" ht="24" hidden="false" customHeight="true" outlineLevel="0" collapsed="false">
      <c r="A392" s="17" t="s">
        <v>995</v>
      </c>
      <c r="B392" s="17" t="s">
        <v>996</v>
      </c>
      <c r="C392" s="17" t="s">
        <v>48</v>
      </c>
      <c r="D392" s="18" t="s">
        <v>997</v>
      </c>
      <c r="E392" s="17" t="s">
        <v>156</v>
      </c>
      <c r="F392" s="19" t="n">
        <v>3.2</v>
      </c>
      <c r="G392" s="20" t="n">
        <v>300.13</v>
      </c>
      <c r="H392" s="20" t="n">
        <f aca="false">TRUNC(G392 * (1 + 28.82 / 100), 2)</f>
        <v>386.62</v>
      </c>
      <c r="I392" s="20" t="n">
        <f aca="false">TRUNC(F392 * H392, 2)</f>
        <v>1237.18</v>
      </c>
      <c r="J392" s="21" t="n">
        <f aca="false">I392 / 6733199.77</f>
        <v>0.000183743248716947</v>
      </c>
    </row>
    <row r="393" customFormat="false" ht="24" hidden="false" customHeight="true" outlineLevel="0" collapsed="false">
      <c r="A393" s="12" t="s">
        <v>998</v>
      </c>
      <c r="B393" s="12"/>
      <c r="C393" s="12"/>
      <c r="D393" s="13" t="s">
        <v>999</v>
      </c>
      <c r="E393" s="13"/>
      <c r="F393" s="14"/>
      <c r="G393" s="13"/>
      <c r="H393" s="13"/>
      <c r="I393" s="15" t="n">
        <v>6312.62</v>
      </c>
      <c r="J393" s="16" t="n">
        <f aca="false">I393 / 6733199.77</f>
        <v>0.000937536418884539</v>
      </c>
    </row>
    <row r="394" customFormat="false" ht="26" hidden="false" customHeight="true" outlineLevel="0" collapsed="false">
      <c r="A394" s="17" t="s">
        <v>1000</v>
      </c>
      <c r="B394" s="17" t="s">
        <v>1001</v>
      </c>
      <c r="C394" s="17" t="s">
        <v>23</v>
      </c>
      <c r="D394" s="18" t="s">
        <v>1002</v>
      </c>
      <c r="E394" s="17" t="s">
        <v>103</v>
      </c>
      <c r="F394" s="19" t="n">
        <v>2.4</v>
      </c>
      <c r="G394" s="20" t="n">
        <v>626.25</v>
      </c>
      <c r="H394" s="20" t="n">
        <f aca="false">TRUNC(G394 * (1 + 28.82 / 100), 2)</f>
        <v>806.73</v>
      </c>
      <c r="I394" s="20" t="n">
        <f aca="false">TRUNC(F394 * H394, 2)</f>
        <v>1936.15</v>
      </c>
      <c r="J394" s="21" t="n">
        <f aca="false">I394 / 6733199.77</f>
        <v>0.000287552733638854</v>
      </c>
    </row>
    <row r="395" customFormat="false" ht="26" hidden="false" customHeight="true" outlineLevel="0" collapsed="false">
      <c r="A395" s="17" t="s">
        <v>1003</v>
      </c>
      <c r="B395" s="17" t="s">
        <v>1004</v>
      </c>
      <c r="C395" s="17" t="s">
        <v>43</v>
      </c>
      <c r="D395" s="18" t="s">
        <v>1005</v>
      </c>
      <c r="E395" s="17" t="s">
        <v>54</v>
      </c>
      <c r="F395" s="19" t="n">
        <v>0.27</v>
      </c>
      <c r="G395" s="20" t="n">
        <v>1390.28</v>
      </c>
      <c r="H395" s="20" t="n">
        <f aca="false">TRUNC(G395 * (1 + 28.82 / 100), 2)</f>
        <v>1790.95</v>
      </c>
      <c r="I395" s="20" t="n">
        <f aca="false">TRUNC(F395 * H395, 2)</f>
        <v>483.55</v>
      </c>
      <c r="J395" s="21" t="n">
        <f aca="false">I395 / 6733199.77</f>
        <v>7.18157809834298E-005</v>
      </c>
    </row>
    <row r="396" customFormat="false" ht="26" hidden="false" customHeight="true" outlineLevel="0" collapsed="false">
      <c r="A396" s="17" t="s">
        <v>1006</v>
      </c>
      <c r="B396" s="17" t="s">
        <v>1007</v>
      </c>
      <c r="C396" s="17" t="s">
        <v>23</v>
      </c>
      <c r="D396" s="18" t="s">
        <v>1008</v>
      </c>
      <c r="E396" s="17" t="s">
        <v>156</v>
      </c>
      <c r="F396" s="19" t="n">
        <v>9</v>
      </c>
      <c r="G396" s="20" t="n">
        <v>32.07</v>
      </c>
      <c r="H396" s="20" t="n">
        <f aca="false">TRUNC(G396 * (1 + 28.82 / 100), 2)</f>
        <v>41.31</v>
      </c>
      <c r="I396" s="20" t="n">
        <f aca="false">TRUNC(F396 * H396, 2)</f>
        <v>371.79</v>
      </c>
      <c r="J396" s="21" t="n">
        <f aca="false">I396 / 6733199.77</f>
        <v>5.52174319342971E-005</v>
      </c>
    </row>
    <row r="397" customFormat="false" ht="26" hidden="false" customHeight="true" outlineLevel="0" collapsed="false">
      <c r="A397" s="17" t="s">
        <v>1009</v>
      </c>
      <c r="B397" s="17" t="s">
        <v>1010</v>
      </c>
      <c r="C397" s="17" t="s">
        <v>43</v>
      </c>
      <c r="D397" s="18" t="s">
        <v>1011</v>
      </c>
      <c r="E397" s="17" t="s">
        <v>156</v>
      </c>
      <c r="F397" s="19" t="n">
        <v>9</v>
      </c>
      <c r="G397" s="20" t="n">
        <v>25.44</v>
      </c>
      <c r="H397" s="20" t="n">
        <f aca="false">TRUNC(G397 * (1 + 28.82 / 100), 2)</f>
        <v>32.77</v>
      </c>
      <c r="I397" s="20" t="n">
        <f aca="false">TRUNC(F397 * H397, 2)</f>
        <v>294.93</v>
      </c>
      <c r="J397" s="21" t="n">
        <f aca="false">I397 / 6733199.77</f>
        <v>4.38023540180808E-005</v>
      </c>
    </row>
    <row r="398" customFormat="false" ht="24" hidden="false" customHeight="true" outlineLevel="0" collapsed="false">
      <c r="A398" s="17" t="s">
        <v>1012</v>
      </c>
      <c r="B398" s="17" t="s">
        <v>1013</v>
      </c>
      <c r="C398" s="17" t="s">
        <v>43</v>
      </c>
      <c r="D398" s="18" t="s">
        <v>1014</v>
      </c>
      <c r="E398" s="17" t="s">
        <v>335</v>
      </c>
      <c r="F398" s="19" t="n">
        <v>2</v>
      </c>
      <c r="G398" s="20" t="n">
        <v>18.56</v>
      </c>
      <c r="H398" s="20" t="n">
        <f aca="false">TRUNC(G398 * (1 + 28.82 / 100), 2)</f>
        <v>23.9</v>
      </c>
      <c r="I398" s="20" t="n">
        <f aca="false">TRUNC(F398 * H398, 2)</f>
        <v>47.8</v>
      </c>
      <c r="J398" s="21" t="n">
        <f aca="false">I398 / 6733199.77</f>
        <v>7.09915072072784E-006</v>
      </c>
    </row>
    <row r="399" customFormat="false" ht="26" hidden="false" customHeight="true" outlineLevel="0" collapsed="false">
      <c r="A399" s="17" t="s">
        <v>1015</v>
      </c>
      <c r="B399" s="17" t="s">
        <v>1016</v>
      </c>
      <c r="C399" s="17" t="s">
        <v>43</v>
      </c>
      <c r="D399" s="18" t="s">
        <v>1017</v>
      </c>
      <c r="E399" s="17" t="s">
        <v>715</v>
      </c>
      <c r="F399" s="19" t="n">
        <v>1</v>
      </c>
      <c r="G399" s="20" t="n">
        <v>682.89</v>
      </c>
      <c r="H399" s="20" t="n">
        <f aca="false">TRUNC(G399 * (1 + 28.82 / 100), 2)</f>
        <v>879.69</v>
      </c>
      <c r="I399" s="20" t="n">
        <f aca="false">TRUNC(F399 * H399, 2)</f>
        <v>879.69</v>
      </c>
      <c r="J399" s="21" t="n">
        <f aca="false">I399 / 6733199.77</f>
        <v>0.000130649621286968</v>
      </c>
    </row>
    <row r="400" customFormat="false" ht="26" hidden="false" customHeight="true" outlineLevel="0" collapsed="false">
      <c r="A400" s="17" t="s">
        <v>1018</v>
      </c>
      <c r="B400" s="17" t="s">
        <v>1019</v>
      </c>
      <c r="C400" s="17" t="s">
        <v>43</v>
      </c>
      <c r="D400" s="18" t="s">
        <v>1020</v>
      </c>
      <c r="E400" s="17" t="s">
        <v>715</v>
      </c>
      <c r="F400" s="19" t="n">
        <v>2</v>
      </c>
      <c r="G400" s="20" t="n">
        <v>643.85</v>
      </c>
      <c r="H400" s="20" t="n">
        <f aca="false">TRUNC(G400 * (1 + 28.82 / 100), 2)</f>
        <v>829.4</v>
      </c>
      <c r="I400" s="20" t="n">
        <f aca="false">TRUNC(F400 * H400, 2)</f>
        <v>1658.8</v>
      </c>
      <c r="J400" s="21" t="n">
        <f aca="false">I400 / 6733199.77</f>
        <v>0.000246361322500907</v>
      </c>
    </row>
    <row r="401" customFormat="false" ht="26" hidden="false" customHeight="true" outlineLevel="0" collapsed="false">
      <c r="A401" s="17" t="s">
        <v>1021</v>
      </c>
      <c r="B401" s="17" t="s">
        <v>1022</v>
      </c>
      <c r="C401" s="17" t="s">
        <v>43</v>
      </c>
      <c r="D401" s="18" t="s">
        <v>1023</v>
      </c>
      <c r="E401" s="17" t="s">
        <v>61</v>
      </c>
      <c r="F401" s="19" t="n">
        <v>1</v>
      </c>
      <c r="G401" s="20" t="n">
        <v>398.88</v>
      </c>
      <c r="H401" s="20" t="n">
        <f aca="false">TRUNC(G401 * (1 + 28.82 / 100), 2)</f>
        <v>513.83</v>
      </c>
      <c r="I401" s="20" t="n">
        <f aca="false">TRUNC(F401 * H401, 2)</f>
        <v>513.83</v>
      </c>
      <c r="J401" s="21" t="n">
        <f aca="false">I401 / 6733199.77</f>
        <v>7.63128998918741E-005</v>
      </c>
    </row>
    <row r="402" customFormat="false" ht="24" hidden="false" customHeight="true" outlineLevel="0" collapsed="false">
      <c r="A402" s="17" t="s">
        <v>1024</v>
      </c>
      <c r="B402" s="17" t="s">
        <v>1025</v>
      </c>
      <c r="C402" s="17" t="s">
        <v>48</v>
      </c>
      <c r="D402" s="18" t="s">
        <v>1026</v>
      </c>
      <c r="E402" s="17" t="s">
        <v>61</v>
      </c>
      <c r="F402" s="19" t="n">
        <v>1</v>
      </c>
      <c r="G402" s="20" t="n">
        <v>48.94</v>
      </c>
      <c r="H402" s="20" t="n">
        <f aca="false">TRUNC(G402 * (1 + 28.82 / 100), 2)</f>
        <v>63.04</v>
      </c>
      <c r="I402" s="20" t="n">
        <f aca="false">TRUNC(F402 * H402, 2)</f>
        <v>63.04</v>
      </c>
      <c r="J402" s="21" t="n">
        <f aca="false">I402 / 6733199.77</f>
        <v>9.36256195470048E-006</v>
      </c>
    </row>
    <row r="403" customFormat="false" ht="24" hidden="false" customHeight="true" outlineLevel="0" collapsed="false">
      <c r="A403" s="17" t="s">
        <v>1027</v>
      </c>
      <c r="B403" s="17" t="s">
        <v>1025</v>
      </c>
      <c r="C403" s="17" t="s">
        <v>48</v>
      </c>
      <c r="D403" s="18" t="s">
        <v>1028</v>
      </c>
      <c r="E403" s="17" t="s">
        <v>61</v>
      </c>
      <c r="F403" s="19" t="n">
        <v>1</v>
      </c>
      <c r="G403" s="20" t="n">
        <v>48.94</v>
      </c>
      <c r="H403" s="20" t="n">
        <f aca="false">TRUNC(G403 * (1 + 28.82 / 100), 2)</f>
        <v>63.04</v>
      </c>
      <c r="I403" s="20" t="n">
        <f aca="false">TRUNC(F403 * H403, 2)</f>
        <v>63.04</v>
      </c>
      <c r="J403" s="21" t="n">
        <f aca="false">I403 / 6733199.77</f>
        <v>9.36256195470048E-006</v>
      </c>
    </row>
    <row r="404" customFormat="false" ht="24" hidden="false" customHeight="true" outlineLevel="0" collapsed="false">
      <c r="A404" s="12" t="s">
        <v>1029</v>
      </c>
      <c r="B404" s="12"/>
      <c r="C404" s="12"/>
      <c r="D404" s="13" t="s">
        <v>1030</v>
      </c>
      <c r="E404" s="13"/>
      <c r="F404" s="14"/>
      <c r="G404" s="13"/>
      <c r="H404" s="13"/>
      <c r="I404" s="15" t="n">
        <v>55380.12</v>
      </c>
      <c r="J404" s="16" t="n">
        <f aca="false">I404 / 6733199.77</f>
        <v>0.00822493344794967</v>
      </c>
    </row>
    <row r="405" customFormat="false" ht="24" hidden="false" customHeight="true" outlineLevel="0" collapsed="false">
      <c r="A405" s="12" t="s">
        <v>1031</v>
      </c>
      <c r="B405" s="12"/>
      <c r="C405" s="12"/>
      <c r="D405" s="13" t="s">
        <v>1032</v>
      </c>
      <c r="E405" s="13"/>
      <c r="F405" s="14"/>
      <c r="G405" s="13"/>
      <c r="H405" s="13"/>
      <c r="I405" s="15" t="n">
        <v>4388.04</v>
      </c>
      <c r="J405" s="16" t="n">
        <f aca="false">I405 / 6733199.77</f>
        <v>0.000651702036162815</v>
      </c>
    </row>
    <row r="406" customFormat="false" ht="26" hidden="false" customHeight="true" outlineLevel="0" collapsed="false">
      <c r="A406" s="17" t="s">
        <v>1033</v>
      </c>
      <c r="B406" s="17" t="s">
        <v>1034</v>
      </c>
      <c r="C406" s="17" t="s">
        <v>43</v>
      </c>
      <c r="D406" s="18" t="s">
        <v>1035</v>
      </c>
      <c r="E406" s="17" t="s">
        <v>61</v>
      </c>
      <c r="F406" s="19" t="n">
        <v>2</v>
      </c>
      <c r="G406" s="20" t="n">
        <v>45.54</v>
      </c>
      <c r="H406" s="20" t="n">
        <f aca="false">TRUNC(G406 * (1 + 28.82 / 100), 2)</f>
        <v>58.66</v>
      </c>
      <c r="I406" s="20" t="n">
        <f aca="false">TRUNC(F406 * H406, 2)</f>
        <v>117.32</v>
      </c>
      <c r="J406" s="21" t="n">
        <f aca="false">I406 / 6733199.77</f>
        <v>1.74241080032592E-005</v>
      </c>
    </row>
    <row r="407" customFormat="false" ht="26" hidden="false" customHeight="true" outlineLevel="0" collapsed="false">
      <c r="A407" s="17" t="s">
        <v>1036</v>
      </c>
      <c r="B407" s="17" t="s">
        <v>1037</v>
      </c>
      <c r="C407" s="17" t="s">
        <v>23</v>
      </c>
      <c r="D407" s="18" t="s">
        <v>1038</v>
      </c>
      <c r="E407" s="17" t="s">
        <v>156</v>
      </c>
      <c r="F407" s="19" t="n">
        <v>16</v>
      </c>
      <c r="G407" s="20" t="n">
        <v>86.31</v>
      </c>
      <c r="H407" s="20" t="n">
        <f aca="false">TRUNC(G407 * (1 + 28.82 / 100), 2)</f>
        <v>111.18</v>
      </c>
      <c r="I407" s="20" t="n">
        <f aca="false">TRUNC(F407 * H407, 2)</f>
        <v>1778.88</v>
      </c>
      <c r="J407" s="21" t="n">
        <f aca="false">I407 / 6733199.77</f>
        <v>0.000264195339625279</v>
      </c>
    </row>
    <row r="408" customFormat="false" ht="24" hidden="false" customHeight="true" outlineLevel="0" collapsed="false">
      <c r="A408" s="17" t="s">
        <v>1039</v>
      </c>
      <c r="B408" s="17" t="s">
        <v>1040</v>
      </c>
      <c r="C408" s="17" t="s">
        <v>43</v>
      </c>
      <c r="D408" s="18" t="s">
        <v>1041</v>
      </c>
      <c r="E408" s="17" t="s">
        <v>715</v>
      </c>
      <c r="F408" s="19" t="n">
        <v>3</v>
      </c>
      <c r="G408" s="20" t="n">
        <v>197.63</v>
      </c>
      <c r="H408" s="20" t="n">
        <f aca="false">TRUNC(G408 * (1 + 28.82 / 100), 2)</f>
        <v>254.58</v>
      </c>
      <c r="I408" s="20" t="n">
        <f aca="false">TRUNC(F408 * H408, 2)</f>
        <v>763.74</v>
      </c>
      <c r="J408" s="21" t="n">
        <f aca="false">I408 / 6733199.77</f>
        <v>0.00011342898266629</v>
      </c>
    </row>
    <row r="409" customFormat="false" ht="24" hidden="false" customHeight="true" outlineLevel="0" collapsed="false">
      <c r="A409" s="17" t="s">
        <v>1042</v>
      </c>
      <c r="B409" s="17" t="s">
        <v>1043</v>
      </c>
      <c r="C409" s="17" t="s">
        <v>23</v>
      </c>
      <c r="D409" s="18" t="s">
        <v>1044</v>
      </c>
      <c r="E409" s="17" t="s">
        <v>61</v>
      </c>
      <c r="F409" s="19" t="n">
        <v>3</v>
      </c>
      <c r="G409" s="20" t="n">
        <v>226.98</v>
      </c>
      <c r="H409" s="20" t="n">
        <f aca="false">TRUNC(G409 * (1 + 28.82 / 100), 2)</f>
        <v>292.39</v>
      </c>
      <c r="I409" s="20" t="n">
        <f aca="false">TRUNC(F409 * H409, 2)</f>
        <v>877.17</v>
      </c>
      <c r="J409" s="21" t="n">
        <f aca="false">I409 / 6733199.77</f>
        <v>0.000130275356437256</v>
      </c>
    </row>
    <row r="410" customFormat="false" ht="26" hidden="false" customHeight="true" outlineLevel="0" collapsed="false">
      <c r="A410" s="17" t="s">
        <v>1045</v>
      </c>
      <c r="B410" s="17" t="s">
        <v>1046</v>
      </c>
      <c r="C410" s="17" t="s">
        <v>23</v>
      </c>
      <c r="D410" s="18" t="s">
        <v>1047</v>
      </c>
      <c r="E410" s="17" t="s">
        <v>61</v>
      </c>
      <c r="F410" s="19" t="n">
        <v>3</v>
      </c>
      <c r="G410" s="20" t="n">
        <v>114.84</v>
      </c>
      <c r="H410" s="20" t="n">
        <f aca="false">TRUNC(G410 * (1 + 28.82 / 100), 2)</f>
        <v>147.93</v>
      </c>
      <c r="I410" s="20" t="n">
        <f aca="false">TRUNC(F410 * H410, 2)</f>
        <v>443.79</v>
      </c>
      <c r="J410" s="21" t="n">
        <f aca="false">I410 / 6733199.77</f>
        <v>6.59107133546403E-005</v>
      </c>
    </row>
    <row r="411" customFormat="false" ht="26" hidden="false" customHeight="true" outlineLevel="0" collapsed="false">
      <c r="A411" s="17" t="s">
        <v>1048</v>
      </c>
      <c r="B411" s="17" t="s">
        <v>1049</v>
      </c>
      <c r="C411" s="17" t="s">
        <v>23</v>
      </c>
      <c r="D411" s="18" t="s">
        <v>1050</v>
      </c>
      <c r="E411" s="17" t="s">
        <v>61</v>
      </c>
      <c r="F411" s="19" t="n">
        <v>2</v>
      </c>
      <c r="G411" s="20" t="n">
        <v>158.03</v>
      </c>
      <c r="H411" s="20" t="n">
        <f aca="false">TRUNC(G411 * (1 + 28.82 / 100), 2)</f>
        <v>203.57</v>
      </c>
      <c r="I411" s="20" t="n">
        <f aca="false">TRUNC(F411 * H411, 2)</f>
        <v>407.14</v>
      </c>
      <c r="J411" s="21" t="n">
        <f aca="false">I411 / 6733199.77</f>
        <v>6.04675360760906E-005</v>
      </c>
    </row>
    <row r="412" customFormat="false" ht="24" hidden="false" customHeight="true" outlineLevel="0" collapsed="false">
      <c r="A412" s="12" t="s">
        <v>1051</v>
      </c>
      <c r="B412" s="12"/>
      <c r="C412" s="12"/>
      <c r="D412" s="13" t="s">
        <v>1052</v>
      </c>
      <c r="E412" s="13"/>
      <c r="F412" s="14"/>
      <c r="G412" s="13"/>
      <c r="H412" s="13"/>
      <c r="I412" s="15" t="n">
        <v>780.84</v>
      </c>
      <c r="J412" s="16" t="n">
        <f aca="false">I412 / 6733199.77</f>
        <v>0.000115968637003622</v>
      </c>
    </row>
    <row r="413" customFormat="false" ht="26" hidden="false" customHeight="true" outlineLevel="0" collapsed="false">
      <c r="A413" s="17" t="s">
        <v>1053</v>
      </c>
      <c r="B413" s="17" t="s">
        <v>1046</v>
      </c>
      <c r="C413" s="17" t="s">
        <v>23</v>
      </c>
      <c r="D413" s="18" t="s">
        <v>1047</v>
      </c>
      <c r="E413" s="17" t="s">
        <v>61</v>
      </c>
      <c r="F413" s="19" t="n">
        <v>1</v>
      </c>
      <c r="G413" s="20" t="n">
        <v>114.84</v>
      </c>
      <c r="H413" s="20" t="n">
        <f aca="false">TRUNC(G413 * (1 + 28.82 / 100), 2)</f>
        <v>147.93</v>
      </c>
      <c r="I413" s="20" t="n">
        <f aca="false">TRUNC(F413 * H413, 2)</f>
        <v>147.93</v>
      </c>
      <c r="J413" s="21" t="n">
        <f aca="false">I413 / 6733199.77</f>
        <v>2.19702377848801E-005</v>
      </c>
    </row>
    <row r="414" customFormat="false" ht="26" hidden="false" customHeight="true" outlineLevel="0" collapsed="false">
      <c r="A414" s="17" t="s">
        <v>1054</v>
      </c>
      <c r="B414" s="17" t="s">
        <v>1055</v>
      </c>
      <c r="C414" s="17" t="s">
        <v>23</v>
      </c>
      <c r="D414" s="18" t="s">
        <v>1056</v>
      </c>
      <c r="E414" s="17" t="s">
        <v>61</v>
      </c>
      <c r="F414" s="19" t="n">
        <v>1</v>
      </c>
      <c r="G414" s="20" t="n">
        <v>418.88</v>
      </c>
      <c r="H414" s="20" t="n">
        <f aca="false">TRUNC(G414 * (1 + 28.82 / 100), 2)</f>
        <v>539.6</v>
      </c>
      <c r="I414" s="20" t="n">
        <f aca="false">TRUNC(F414 * H414, 2)</f>
        <v>539.6</v>
      </c>
      <c r="J414" s="21" t="n">
        <f aca="false">I414 / 6733199.77</f>
        <v>8.0140203533572E-005</v>
      </c>
    </row>
    <row r="415" customFormat="false" ht="26" hidden="false" customHeight="true" outlineLevel="0" collapsed="false">
      <c r="A415" s="17" t="s">
        <v>1057</v>
      </c>
      <c r="B415" s="17" t="s">
        <v>1058</v>
      </c>
      <c r="C415" s="17" t="s">
        <v>23</v>
      </c>
      <c r="D415" s="18" t="s">
        <v>1059</v>
      </c>
      <c r="E415" s="17" t="s">
        <v>156</v>
      </c>
      <c r="F415" s="19" t="n">
        <v>0.8</v>
      </c>
      <c r="G415" s="20" t="n">
        <v>90.55</v>
      </c>
      <c r="H415" s="20" t="n">
        <f aca="false">TRUNC(G415 * (1 + 28.82 / 100), 2)</f>
        <v>116.64</v>
      </c>
      <c r="I415" s="20" t="n">
        <f aca="false">TRUNC(F415 * H415, 2)</f>
        <v>93.31</v>
      </c>
      <c r="J415" s="21" t="n">
        <f aca="false">I415 / 6733199.77</f>
        <v>1.38581956851698E-005</v>
      </c>
    </row>
    <row r="416" customFormat="false" ht="24" hidden="false" customHeight="true" outlineLevel="0" collapsed="false">
      <c r="A416" s="12" t="s">
        <v>1060</v>
      </c>
      <c r="B416" s="12"/>
      <c r="C416" s="12"/>
      <c r="D416" s="13" t="s">
        <v>1061</v>
      </c>
      <c r="E416" s="13"/>
      <c r="F416" s="14"/>
      <c r="G416" s="13"/>
      <c r="H416" s="13"/>
      <c r="I416" s="15" t="n">
        <v>25541.88</v>
      </c>
      <c r="J416" s="16" t="n">
        <f aca="false">I416 / 6733199.77</f>
        <v>0.00379342376173104</v>
      </c>
    </row>
    <row r="417" customFormat="false" ht="26" hidden="false" customHeight="true" outlineLevel="0" collapsed="false">
      <c r="A417" s="17" t="s">
        <v>1062</v>
      </c>
      <c r="B417" s="17" t="s">
        <v>1063</v>
      </c>
      <c r="C417" s="17" t="s">
        <v>23</v>
      </c>
      <c r="D417" s="18" t="s">
        <v>1064</v>
      </c>
      <c r="E417" s="17" t="s">
        <v>61</v>
      </c>
      <c r="F417" s="19" t="n">
        <v>1</v>
      </c>
      <c r="G417" s="20" t="n">
        <v>182.49</v>
      </c>
      <c r="H417" s="20" t="n">
        <f aca="false">TRUNC(G417 * (1 + 28.82 / 100), 2)</f>
        <v>235.08</v>
      </c>
      <c r="I417" s="20" t="n">
        <f aca="false">TRUNC(F417 * H417, 2)</f>
        <v>235.08</v>
      </c>
      <c r="J417" s="21" t="n">
        <f aca="false">I417 / 6733199.77</f>
        <v>3.49135638374205E-005</v>
      </c>
    </row>
    <row r="418" customFormat="false" ht="24" hidden="false" customHeight="true" outlineLevel="0" collapsed="false">
      <c r="A418" s="17" t="s">
        <v>1065</v>
      </c>
      <c r="B418" s="17" t="s">
        <v>1040</v>
      </c>
      <c r="C418" s="17" t="s">
        <v>43</v>
      </c>
      <c r="D418" s="18" t="s">
        <v>1041</v>
      </c>
      <c r="E418" s="17" t="s">
        <v>715</v>
      </c>
      <c r="F418" s="19" t="n">
        <v>1</v>
      </c>
      <c r="G418" s="20" t="n">
        <v>197.63</v>
      </c>
      <c r="H418" s="20" t="n">
        <f aca="false">TRUNC(G418 * (1 + 28.82 / 100), 2)</f>
        <v>254.58</v>
      </c>
      <c r="I418" s="20" t="n">
        <f aca="false">TRUNC(F418 * H418, 2)</f>
        <v>254.58</v>
      </c>
      <c r="J418" s="21" t="n">
        <f aca="false">I418 / 6733199.77</f>
        <v>3.78096608887634E-005</v>
      </c>
    </row>
    <row r="419" customFormat="false" ht="24" hidden="false" customHeight="true" outlineLevel="0" collapsed="false">
      <c r="A419" s="17" t="s">
        <v>1066</v>
      </c>
      <c r="B419" s="17" t="s">
        <v>1043</v>
      </c>
      <c r="C419" s="17" t="s">
        <v>23</v>
      </c>
      <c r="D419" s="18" t="s">
        <v>1044</v>
      </c>
      <c r="E419" s="17" t="s">
        <v>61</v>
      </c>
      <c r="F419" s="19" t="n">
        <v>1</v>
      </c>
      <c r="G419" s="20" t="n">
        <v>226.98</v>
      </c>
      <c r="H419" s="20" t="n">
        <f aca="false">TRUNC(G419 * (1 + 28.82 / 100), 2)</f>
        <v>292.39</v>
      </c>
      <c r="I419" s="20" t="n">
        <f aca="false">TRUNC(F419 * H419, 2)</f>
        <v>292.39</v>
      </c>
      <c r="J419" s="21" t="n">
        <f aca="false">I419 / 6733199.77</f>
        <v>4.34251188124187E-005</v>
      </c>
    </row>
    <row r="420" customFormat="false" ht="26" hidden="false" customHeight="true" outlineLevel="0" collapsed="false">
      <c r="A420" s="17" t="s">
        <v>1067</v>
      </c>
      <c r="B420" s="17" t="s">
        <v>1068</v>
      </c>
      <c r="C420" s="17" t="s">
        <v>23</v>
      </c>
      <c r="D420" s="18" t="s">
        <v>1069</v>
      </c>
      <c r="E420" s="17" t="s">
        <v>61</v>
      </c>
      <c r="F420" s="19" t="n">
        <v>1</v>
      </c>
      <c r="G420" s="20" t="n">
        <v>267.3</v>
      </c>
      <c r="H420" s="20" t="n">
        <f aca="false">TRUNC(G420 * (1 + 28.82 / 100), 2)</f>
        <v>344.33</v>
      </c>
      <c r="I420" s="20" t="n">
        <f aca="false">TRUNC(F420 * H420, 2)</f>
        <v>344.33</v>
      </c>
      <c r="J420" s="21" t="n">
        <f aca="false">I420 / 6733199.77</f>
        <v>5.11391332148162E-005</v>
      </c>
    </row>
    <row r="421" customFormat="false" ht="26" hidden="false" customHeight="true" outlineLevel="0" collapsed="false">
      <c r="A421" s="17" t="s">
        <v>1070</v>
      </c>
      <c r="B421" s="17" t="s">
        <v>1049</v>
      </c>
      <c r="C421" s="17" t="s">
        <v>23</v>
      </c>
      <c r="D421" s="18" t="s">
        <v>1050</v>
      </c>
      <c r="E421" s="17" t="s">
        <v>61</v>
      </c>
      <c r="F421" s="19" t="n">
        <v>7</v>
      </c>
      <c r="G421" s="20" t="n">
        <v>158.03</v>
      </c>
      <c r="H421" s="20" t="n">
        <f aca="false">TRUNC(G421 * (1 + 28.82 / 100), 2)</f>
        <v>203.57</v>
      </c>
      <c r="I421" s="20" t="n">
        <f aca="false">TRUNC(F421 * H421, 2)</f>
        <v>1424.99</v>
      </c>
      <c r="J421" s="21" t="n">
        <f aca="false">I421 / 6733199.77</f>
        <v>0.000211636376266317</v>
      </c>
    </row>
    <row r="422" customFormat="false" ht="26" hidden="false" customHeight="true" outlineLevel="0" collapsed="false">
      <c r="A422" s="17" t="s">
        <v>1071</v>
      </c>
      <c r="B422" s="17" t="s">
        <v>1046</v>
      </c>
      <c r="C422" s="17" t="s">
        <v>23</v>
      </c>
      <c r="D422" s="18" t="s">
        <v>1047</v>
      </c>
      <c r="E422" s="17" t="s">
        <v>61</v>
      </c>
      <c r="F422" s="19" t="n">
        <v>20</v>
      </c>
      <c r="G422" s="20" t="n">
        <v>114.84</v>
      </c>
      <c r="H422" s="20" t="n">
        <f aca="false">TRUNC(G422 * (1 + 28.82 / 100), 2)</f>
        <v>147.93</v>
      </c>
      <c r="I422" s="20" t="n">
        <f aca="false">TRUNC(F422 * H422, 2)</f>
        <v>2958.6</v>
      </c>
      <c r="J422" s="21" t="n">
        <f aca="false">I422 / 6733199.77</f>
        <v>0.000439404755697602</v>
      </c>
    </row>
    <row r="423" customFormat="false" ht="24" hidden="false" customHeight="true" outlineLevel="0" collapsed="false">
      <c r="A423" s="17" t="s">
        <v>1072</v>
      </c>
      <c r="B423" s="17" t="s">
        <v>1073</v>
      </c>
      <c r="C423" s="17" t="s">
        <v>23</v>
      </c>
      <c r="D423" s="18" t="s">
        <v>1074</v>
      </c>
      <c r="E423" s="17" t="s">
        <v>61</v>
      </c>
      <c r="F423" s="19" t="n">
        <v>1</v>
      </c>
      <c r="G423" s="20" t="n">
        <v>142.1</v>
      </c>
      <c r="H423" s="20" t="n">
        <f aca="false">TRUNC(G423 * (1 + 28.82 / 100), 2)</f>
        <v>183.05</v>
      </c>
      <c r="I423" s="20" t="n">
        <f aca="false">TRUNC(F423 * H423, 2)</f>
        <v>183.05</v>
      </c>
      <c r="J423" s="21" t="n">
        <f aca="false">I423 / 6733199.77</f>
        <v>2.71861828332475E-005</v>
      </c>
    </row>
    <row r="424" customFormat="false" ht="24" hidden="false" customHeight="true" outlineLevel="0" collapsed="false">
      <c r="A424" s="17" t="s">
        <v>1075</v>
      </c>
      <c r="B424" s="17" t="s">
        <v>1076</v>
      </c>
      <c r="C424" s="17" t="s">
        <v>43</v>
      </c>
      <c r="D424" s="18" t="s">
        <v>1077</v>
      </c>
      <c r="E424" s="17" t="s">
        <v>45</v>
      </c>
      <c r="F424" s="19" t="n">
        <v>1</v>
      </c>
      <c r="G424" s="20" t="n">
        <v>227.45</v>
      </c>
      <c r="H424" s="20" t="n">
        <f aca="false">TRUNC(G424 * (1 + 28.82 / 100), 2)</f>
        <v>293</v>
      </c>
      <c r="I424" s="20" t="n">
        <f aca="false">TRUNC(F424 * H424, 2)</f>
        <v>293</v>
      </c>
      <c r="J424" s="21" t="n">
        <f aca="false">I424 / 6733199.77</f>
        <v>4.35157146688966E-005</v>
      </c>
    </row>
    <row r="425" customFormat="false" ht="26" hidden="false" customHeight="true" outlineLevel="0" collapsed="false">
      <c r="A425" s="17" t="s">
        <v>1078</v>
      </c>
      <c r="B425" s="17" t="s">
        <v>1058</v>
      </c>
      <c r="C425" s="17" t="s">
        <v>23</v>
      </c>
      <c r="D425" s="18" t="s">
        <v>1059</v>
      </c>
      <c r="E425" s="17" t="s">
        <v>156</v>
      </c>
      <c r="F425" s="19" t="n">
        <v>167.66</v>
      </c>
      <c r="G425" s="20" t="n">
        <v>90.55</v>
      </c>
      <c r="H425" s="20" t="n">
        <f aca="false">TRUNC(G425 * (1 + 28.82 / 100), 2)</f>
        <v>116.64</v>
      </c>
      <c r="I425" s="20" t="n">
        <f aca="false">TRUNC(F425 * H425, 2)</f>
        <v>19555.86</v>
      </c>
      <c r="J425" s="21" t="n">
        <f aca="false">I425 / 6733199.77</f>
        <v>0.00290439325551156</v>
      </c>
    </row>
    <row r="426" customFormat="false" ht="24" hidden="false" customHeight="true" outlineLevel="0" collapsed="false">
      <c r="A426" s="12" t="s">
        <v>1079</v>
      </c>
      <c r="B426" s="12"/>
      <c r="C426" s="12"/>
      <c r="D426" s="13" t="s">
        <v>1080</v>
      </c>
      <c r="E426" s="13"/>
      <c r="F426" s="14"/>
      <c r="G426" s="13"/>
      <c r="H426" s="13"/>
      <c r="I426" s="15" t="n">
        <v>10871.31</v>
      </c>
      <c r="J426" s="16" t="n">
        <f aca="false">I426 / 6733199.77</f>
        <v>0.00161458301719154</v>
      </c>
    </row>
    <row r="427" customFormat="false" ht="24" hidden="false" customHeight="true" outlineLevel="0" collapsed="false">
      <c r="A427" s="17" t="s">
        <v>1081</v>
      </c>
      <c r="B427" s="17" t="s">
        <v>1082</v>
      </c>
      <c r="C427" s="17" t="s">
        <v>43</v>
      </c>
      <c r="D427" s="18" t="s">
        <v>1083</v>
      </c>
      <c r="E427" s="17" t="s">
        <v>61</v>
      </c>
      <c r="F427" s="19" t="n">
        <v>3</v>
      </c>
      <c r="G427" s="20" t="n">
        <v>2188.87</v>
      </c>
      <c r="H427" s="20" t="n">
        <f aca="false">TRUNC(G427 * (1 + 28.82 / 100), 2)</f>
        <v>2819.7</v>
      </c>
      <c r="I427" s="20" t="n">
        <f aca="false">TRUNC(F427 * H427, 2)</f>
        <v>8459.1</v>
      </c>
      <c r="J427" s="21" t="n">
        <f aca="false">I427 / 6733199.77</f>
        <v>0.00125632690087257</v>
      </c>
    </row>
    <row r="428" customFormat="false" ht="24" hidden="false" customHeight="true" outlineLevel="0" collapsed="false">
      <c r="A428" s="17" t="s">
        <v>1084</v>
      </c>
      <c r="B428" s="17" t="s">
        <v>1085</v>
      </c>
      <c r="C428" s="17" t="s">
        <v>48</v>
      </c>
      <c r="D428" s="18" t="s">
        <v>1086</v>
      </c>
      <c r="E428" s="17" t="s">
        <v>61</v>
      </c>
      <c r="F428" s="19" t="n">
        <v>1</v>
      </c>
      <c r="G428" s="20" t="n">
        <v>1872.55</v>
      </c>
      <c r="H428" s="20" t="n">
        <f aca="false">TRUNC(G428 * (1 + 28.82 / 100), 2)</f>
        <v>2412.21</v>
      </c>
      <c r="I428" s="20" t="n">
        <f aca="false">TRUNC(F428 * H428, 2)</f>
        <v>2412.21</v>
      </c>
      <c r="J428" s="21" t="n">
        <f aca="false">I428 / 6733199.77</f>
        <v>0.000358256116318973</v>
      </c>
    </row>
    <row r="429" customFormat="false" ht="24" hidden="false" customHeight="true" outlineLevel="0" collapsed="false">
      <c r="A429" s="12" t="s">
        <v>1087</v>
      </c>
      <c r="B429" s="12"/>
      <c r="C429" s="12"/>
      <c r="D429" s="13" t="s">
        <v>1088</v>
      </c>
      <c r="E429" s="13"/>
      <c r="F429" s="14"/>
      <c r="G429" s="13"/>
      <c r="H429" s="13"/>
      <c r="I429" s="15" t="n">
        <v>4767.95</v>
      </c>
      <c r="J429" s="16" t="n">
        <f aca="false">I429 / 6733199.77</f>
        <v>0.000708125432612851</v>
      </c>
    </row>
    <row r="430" customFormat="false" ht="24" hidden="false" customHeight="true" outlineLevel="0" collapsed="false">
      <c r="A430" s="17" t="s">
        <v>1089</v>
      </c>
      <c r="B430" s="17" t="s">
        <v>1090</v>
      </c>
      <c r="C430" s="17" t="s">
        <v>43</v>
      </c>
      <c r="D430" s="18" t="s">
        <v>1091</v>
      </c>
      <c r="E430" s="17" t="s">
        <v>61</v>
      </c>
      <c r="F430" s="19" t="n">
        <v>1</v>
      </c>
      <c r="G430" s="20" t="n">
        <v>3701.25</v>
      </c>
      <c r="H430" s="20" t="n">
        <f aca="false">TRUNC(G430 * (1 + 28.82 / 100), 2)</f>
        <v>4767.95</v>
      </c>
      <c r="I430" s="20" t="n">
        <f aca="false">TRUNC(F430 * H430, 2)</f>
        <v>4767.95</v>
      </c>
      <c r="J430" s="21" t="n">
        <f aca="false">I430 / 6733199.77</f>
        <v>0.000708125432612851</v>
      </c>
    </row>
    <row r="431" customFormat="false" ht="24" hidden="false" customHeight="true" outlineLevel="0" collapsed="false">
      <c r="A431" s="12" t="s">
        <v>1092</v>
      </c>
      <c r="B431" s="12"/>
      <c r="C431" s="12"/>
      <c r="D431" s="13" t="s">
        <v>1093</v>
      </c>
      <c r="E431" s="13"/>
      <c r="F431" s="14"/>
      <c r="G431" s="13"/>
      <c r="H431" s="13"/>
      <c r="I431" s="15" t="n">
        <v>5191.64</v>
      </c>
      <c r="J431" s="16" t="n">
        <f aca="false">I431 / 6733199.77</f>
        <v>0.000771050938237646</v>
      </c>
    </row>
    <row r="432" customFormat="false" ht="24" hidden="false" customHeight="true" outlineLevel="0" collapsed="false">
      <c r="A432" s="17" t="s">
        <v>1094</v>
      </c>
      <c r="B432" s="17" t="s">
        <v>1095</v>
      </c>
      <c r="C432" s="17" t="s">
        <v>48</v>
      </c>
      <c r="D432" s="18" t="s">
        <v>1096</v>
      </c>
      <c r="E432" s="17" t="s">
        <v>61</v>
      </c>
      <c r="F432" s="19" t="n">
        <v>6</v>
      </c>
      <c r="G432" s="20" t="n">
        <v>239.17</v>
      </c>
      <c r="H432" s="20" t="n">
        <f aca="false">TRUNC(G432 * (1 + 28.82 / 100), 2)</f>
        <v>308.09</v>
      </c>
      <c r="I432" s="20" t="n">
        <f aca="false">TRUNC(F432 * H432, 2)</f>
        <v>1848.54</v>
      </c>
      <c r="J432" s="21" t="n">
        <f aca="false">I432 / 6733199.77</f>
        <v>0.000274541089399461</v>
      </c>
    </row>
    <row r="433" customFormat="false" ht="26" hidden="false" customHeight="true" outlineLevel="0" collapsed="false">
      <c r="A433" s="17" t="s">
        <v>1097</v>
      </c>
      <c r="B433" s="17" t="s">
        <v>1098</v>
      </c>
      <c r="C433" s="17" t="s">
        <v>23</v>
      </c>
      <c r="D433" s="18" t="s">
        <v>1099</v>
      </c>
      <c r="E433" s="17" t="s">
        <v>61</v>
      </c>
      <c r="F433" s="19" t="n">
        <v>29</v>
      </c>
      <c r="G433" s="20" t="n">
        <v>25.8</v>
      </c>
      <c r="H433" s="20" t="n">
        <f aca="false">TRUNC(G433 * (1 + 28.82 / 100), 2)</f>
        <v>33.23</v>
      </c>
      <c r="I433" s="20" t="n">
        <f aca="false">TRUNC(F433 * H433, 2)</f>
        <v>963.67</v>
      </c>
      <c r="J433" s="21" t="n">
        <f aca="false">I433 / 6733199.77</f>
        <v>0.000143122145921418</v>
      </c>
    </row>
    <row r="434" customFormat="false" ht="39" hidden="false" customHeight="true" outlineLevel="0" collapsed="false">
      <c r="A434" s="17" t="s">
        <v>1100</v>
      </c>
      <c r="B434" s="17" t="s">
        <v>1101</v>
      </c>
      <c r="C434" s="17" t="s">
        <v>43</v>
      </c>
      <c r="D434" s="18" t="s">
        <v>1102</v>
      </c>
      <c r="E434" s="17" t="s">
        <v>715</v>
      </c>
      <c r="F434" s="19" t="n">
        <v>4</v>
      </c>
      <c r="G434" s="20" t="n">
        <v>260.84</v>
      </c>
      <c r="H434" s="20" t="n">
        <f aca="false">TRUNC(G434 * (1 + 28.82 / 100), 2)</f>
        <v>336.01</v>
      </c>
      <c r="I434" s="20" t="n">
        <f aca="false">TRUNC(F434 * H434, 2)</f>
        <v>1344.04</v>
      </c>
      <c r="J434" s="21" t="n">
        <f aca="false">I434 / 6733199.77</f>
        <v>0.000199613860558306</v>
      </c>
    </row>
    <row r="435" customFormat="false" ht="26" hidden="false" customHeight="true" outlineLevel="0" collapsed="false">
      <c r="A435" s="17" t="s">
        <v>1103</v>
      </c>
      <c r="B435" s="17" t="s">
        <v>1104</v>
      </c>
      <c r="C435" s="17" t="s">
        <v>43</v>
      </c>
      <c r="D435" s="18" t="s">
        <v>1105</v>
      </c>
      <c r="E435" s="17" t="s">
        <v>61</v>
      </c>
      <c r="F435" s="19" t="n">
        <v>3</v>
      </c>
      <c r="G435" s="20" t="n">
        <v>140.18</v>
      </c>
      <c r="H435" s="20" t="n">
        <f aca="false">TRUNC(G435 * (1 + 28.82 / 100), 2)</f>
        <v>180.57</v>
      </c>
      <c r="I435" s="20" t="n">
        <f aca="false">TRUNC(F435 * H435, 2)</f>
        <v>541.71</v>
      </c>
      <c r="J435" s="21" t="n">
        <f aca="false">I435 / 6733199.77</f>
        <v>8.0453576086307E-005</v>
      </c>
    </row>
    <row r="436" customFormat="false" ht="24" hidden="false" customHeight="true" outlineLevel="0" collapsed="false">
      <c r="A436" s="17" t="s">
        <v>1106</v>
      </c>
      <c r="B436" s="17" t="s">
        <v>1107</v>
      </c>
      <c r="C436" s="17" t="s">
        <v>43</v>
      </c>
      <c r="D436" s="18" t="s">
        <v>1108</v>
      </c>
      <c r="E436" s="17" t="s">
        <v>335</v>
      </c>
      <c r="F436" s="19" t="n">
        <v>1</v>
      </c>
      <c r="G436" s="20" t="n">
        <v>92.57</v>
      </c>
      <c r="H436" s="20" t="n">
        <f aca="false">TRUNC(G436 * (1 + 28.82 / 100), 2)</f>
        <v>119.24</v>
      </c>
      <c r="I436" s="20" t="n">
        <f aca="false">TRUNC(F436 * H436, 2)</f>
        <v>119.24</v>
      </c>
      <c r="J436" s="21" t="n">
        <f aca="false">I436 / 6733199.77</f>
        <v>1.77092621744684E-005</v>
      </c>
    </row>
    <row r="437" customFormat="false" ht="26" hidden="false" customHeight="true" outlineLevel="0" collapsed="false">
      <c r="A437" s="17" t="s">
        <v>1109</v>
      </c>
      <c r="B437" s="17" t="s">
        <v>1110</v>
      </c>
      <c r="C437" s="17" t="s">
        <v>43</v>
      </c>
      <c r="D437" s="18" t="s">
        <v>1111</v>
      </c>
      <c r="E437" s="17" t="s">
        <v>61</v>
      </c>
      <c r="F437" s="19" t="n">
        <v>1</v>
      </c>
      <c r="G437" s="20" t="n">
        <v>290.67</v>
      </c>
      <c r="H437" s="20" t="n">
        <f aca="false">TRUNC(G437 * (1 + 28.82 / 100), 2)</f>
        <v>374.44</v>
      </c>
      <c r="I437" s="20" t="n">
        <f aca="false">TRUNC(F437 * H437, 2)</f>
        <v>374.44</v>
      </c>
      <c r="J437" s="21" t="n">
        <f aca="false">I437 / 6733199.77</f>
        <v>5.56110040976848E-005</v>
      </c>
    </row>
    <row r="438" customFormat="false" ht="24" hidden="false" customHeight="true" outlineLevel="0" collapsed="false">
      <c r="A438" s="12" t="s">
        <v>1112</v>
      </c>
      <c r="B438" s="12"/>
      <c r="C438" s="12"/>
      <c r="D438" s="13" t="s">
        <v>1113</v>
      </c>
      <c r="E438" s="13"/>
      <c r="F438" s="14"/>
      <c r="G438" s="13"/>
      <c r="H438" s="13"/>
      <c r="I438" s="15" t="n">
        <v>3838.46</v>
      </c>
      <c r="J438" s="16" t="n">
        <f aca="false">I438 / 6733199.77</f>
        <v>0.000570079625010146</v>
      </c>
    </row>
    <row r="439" customFormat="false" ht="24" hidden="false" customHeight="true" outlineLevel="0" collapsed="false">
      <c r="A439" s="17" t="s">
        <v>1114</v>
      </c>
      <c r="B439" s="17" t="s">
        <v>1025</v>
      </c>
      <c r="C439" s="17" t="s">
        <v>48</v>
      </c>
      <c r="D439" s="18" t="s">
        <v>1115</v>
      </c>
      <c r="E439" s="17" t="s">
        <v>61</v>
      </c>
      <c r="F439" s="19" t="n">
        <v>27</v>
      </c>
      <c r="G439" s="20" t="n">
        <v>48.94</v>
      </c>
      <c r="H439" s="20" t="n">
        <f aca="false">TRUNC(G439 * (1 + 28.82 / 100), 2)</f>
        <v>63.04</v>
      </c>
      <c r="I439" s="20" t="n">
        <f aca="false">TRUNC(F439 * H439, 2)</f>
        <v>1702.08</v>
      </c>
      <c r="J439" s="21" t="n">
        <f aca="false">I439 / 6733199.77</f>
        <v>0.000252789172776913</v>
      </c>
    </row>
    <row r="440" customFormat="false" ht="26" hidden="false" customHeight="true" outlineLevel="0" collapsed="false">
      <c r="A440" s="17" t="s">
        <v>1116</v>
      </c>
      <c r="B440" s="17" t="s">
        <v>1117</v>
      </c>
      <c r="C440" s="17" t="s">
        <v>43</v>
      </c>
      <c r="D440" s="18" t="s">
        <v>1118</v>
      </c>
      <c r="E440" s="17" t="s">
        <v>335</v>
      </c>
      <c r="F440" s="19" t="n">
        <v>6</v>
      </c>
      <c r="G440" s="20" t="n">
        <v>96.22</v>
      </c>
      <c r="H440" s="20" t="n">
        <f aca="false">TRUNC(G440 * (1 + 28.82 / 100), 2)</f>
        <v>123.95</v>
      </c>
      <c r="I440" s="20" t="n">
        <f aca="false">TRUNC(F440 * H440, 2)</f>
        <v>743.7</v>
      </c>
      <c r="J440" s="21" t="n">
        <f aca="false">I440 / 6733199.77</f>
        <v>0.000110452686004295</v>
      </c>
    </row>
    <row r="441" customFormat="false" ht="24" hidden="false" customHeight="true" outlineLevel="0" collapsed="false">
      <c r="A441" s="17" t="s">
        <v>1119</v>
      </c>
      <c r="B441" s="17" t="s">
        <v>1120</v>
      </c>
      <c r="C441" s="17" t="s">
        <v>43</v>
      </c>
      <c r="D441" s="18" t="s">
        <v>1121</v>
      </c>
      <c r="E441" s="17" t="s">
        <v>335</v>
      </c>
      <c r="F441" s="19" t="n">
        <v>1</v>
      </c>
      <c r="G441" s="20" t="n">
        <v>56.55</v>
      </c>
      <c r="H441" s="20" t="n">
        <f aca="false">TRUNC(G441 * (1 + 28.82 / 100), 2)</f>
        <v>72.84</v>
      </c>
      <c r="I441" s="20" t="n">
        <f aca="false">TRUNC(F441 * H441, 2)</f>
        <v>72.84</v>
      </c>
      <c r="J441" s="21" t="n">
        <f aca="false">I441 / 6733199.77</f>
        <v>1.08180363702472E-005</v>
      </c>
    </row>
    <row r="442" customFormat="false" ht="24" hidden="false" customHeight="true" outlineLevel="0" collapsed="false">
      <c r="A442" s="17" t="s">
        <v>1122</v>
      </c>
      <c r="B442" s="17" t="s">
        <v>1123</v>
      </c>
      <c r="C442" s="17" t="s">
        <v>43</v>
      </c>
      <c r="D442" s="18" t="s">
        <v>1124</v>
      </c>
      <c r="E442" s="17" t="s">
        <v>335</v>
      </c>
      <c r="F442" s="19" t="n">
        <v>9</v>
      </c>
      <c r="G442" s="20" t="n">
        <v>47.45</v>
      </c>
      <c r="H442" s="20" t="n">
        <f aca="false">TRUNC(G442 * (1 + 28.82 / 100), 2)</f>
        <v>61.12</v>
      </c>
      <c r="I442" s="20" t="n">
        <f aca="false">TRUNC(F442 * H442, 2)</f>
        <v>550.08</v>
      </c>
      <c r="J442" s="21" t="n">
        <f aca="false">I442 / 6733199.77</f>
        <v>8.16966700514219E-005</v>
      </c>
    </row>
    <row r="443" customFormat="false" ht="24" hidden="false" customHeight="true" outlineLevel="0" collapsed="false">
      <c r="A443" s="17" t="s">
        <v>1125</v>
      </c>
      <c r="B443" s="17" t="s">
        <v>1126</v>
      </c>
      <c r="C443" s="17" t="s">
        <v>43</v>
      </c>
      <c r="D443" s="18" t="s">
        <v>1127</v>
      </c>
      <c r="E443" s="17" t="s">
        <v>61</v>
      </c>
      <c r="F443" s="19" t="n">
        <v>17</v>
      </c>
      <c r="G443" s="20" t="n">
        <v>35.15</v>
      </c>
      <c r="H443" s="20" t="n">
        <f aca="false">TRUNC(G443 * (1 + 28.82 / 100), 2)</f>
        <v>45.28</v>
      </c>
      <c r="I443" s="20" t="n">
        <f aca="false">TRUNC(F443 * H443, 2)</f>
        <v>769.76</v>
      </c>
      <c r="J443" s="21" t="n">
        <f aca="false">I443 / 6733199.77</f>
        <v>0.000114323059807269</v>
      </c>
    </row>
    <row r="444" customFormat="false" ht="24" hidden="false" customHeight="true" outlineLevel="0" collapsed="false">
      <c r="A444" s="12" t="s">
        <v>1128</v>
      </c>
      <c r="B444" s="12"/>
      <c r="C444" s="12"/>
      <c r="D444" s="13" t="s">
        <v>1129</v>
      </c>
      <c r="E444" s="13"/>
      <c r="F444" s="14"/>
      <c r="G444" s="13"/>
      <c r="H444" s="13"/>
      <c r="I444" s="15" t="n">
        <v>579661.55</v>
      </c>
      <c r="J444" s="16" t="n">
        <f aca="false">I444 / 6733199.77</f>
        <v>0.0860900567041991</v>
      </c>
    </row>
    <row r="445" customFormat="false" ht="24" hidden="false" customHeight="true" outlineLevel="0" collapsed="false">
      <c r="A445" s="12" t="s">
        <v>1130</v>
      </c>
      <c r="B445" s="12"/>
      <c r="C445" s="12"/>
      <c r="D445" s="13" t="s">
        <v>1131</v>
      </c>
      <c r="E445" s="13"/>
      <c r="F445" s="14"/>
      <c r="G445" s="13"/>
      <c r="H445" s="13"/>
      <c r="I445" s="15" t="n">
        <v>87752.36</v>
      </c>
      <c r="J445" s="16" t="n">
        <f aca="false">I445 / 6733199.77</f>
        <v>0.0130327872330454</v>
      </c>
    </row>
    <row r="446" customFormat="false" ht="26" hidden="false" customHeight="true" outlineLevel="0" collapsed="false">
      <c r="A446" s="17" t="s">
        <v>1132</v>
      </c>
      <c r="B446" s="17" t="s">
        <v>1133</v>
      </c>
      <c r="C446" s="17" t="s">
        <v>48</v>
      </c>
      <c r="D446" s="18" t="s">
        <v>1134</v>
      </c>
      <c r="E446" s="17" t="s">
        <v>61</v>
      </c>
      <c r="F446" s="19" t="n">
        <v>1</v>
      </c>
      <c r="G446" s="20" t="n">
        <v>57828.36</v>
      </c>
      <c r="H446" s="20" t="n">
        <f aca="false">TRUNC(G446 * (1 + 28.82 / 100), 2)</f>
        <v>74494.49</v>
      </c>
      <c r="I446" s="20" t="n">
        <f aca="false">TRUNC(F446 * H446, 2)</f>
        <v>74494.49</v>
      </c>
      <c r="J446" s="21" t="n">
        <f aca="false">I446 / 6733199.77</f>
        <v>0.0110637575810409</v>
      </c>
    </row>
    <row r="447" customFormat="false" ht="39" hidden="false" customHeight="true" outlineLevel="0" collapsed="false">
      <c r="A447" s="17" t="s">
        <v>1135</v>
      </c>
      <c r="B447" s="17" t="s">
        <v>1136</v>
      </c>
      <c r="C447" s="17" t="s">
        <v>23</v>
      </c>
      <c r="D447" s="18" t="s">
        <v>1137</v>
      </c>
      <c r="E447" s="17" t="s">
        <v>61</v>
      </c>
      <c r="F447" s="19" t="n">
        <v>1</v>
      </c>
      <c r="G447" s="20" t="n">
        <v>375.83</v>
      </c>
      <c r="H447" s="20" t="n">
        <f aca="false">TRUNC(G447 * (1 + 28.82 / 100), 2)</f>
        <v>484.14</v>
      </c>
      <c r="I447" s="20" t="n">
        <f aca="false">TRUNC(F447 * H447, 2)</f>
        <v>484.14</v>
      </c>
      <c r="J447" s="21" t="n">
        <f aca="false">I447 / 6733199.77</f>
        <v>7.19034064839576E-005</v>
      </c>
    </row>
    <row r="448" customFormat="false" ht="52" hidden="false" customHeight="true" outlineLevel="0" collapsed="false">
      <c r="A448" s="17" t="s">
        <v>1138</v>
      </c>
      <c r="B448" s="17" t="s">
        <v>1139</v>
      </c>
      <c r="C448" s="17" t="s">
        <v>23</v>
      </c>
      <c r="D448" s="18" t="s">
        <v>1140</v>
      </c>
      <c r="E448" s="17" t="s">
        <v>61</v>
      </c>
      <c r="F448" s="19" t="n">
        <v>6</v>
      </c>
      <c r="G448" s="20" t="n">
        <v>626.37</v>
      </c>
      <c r="H448" s="20" t="n">
        <f aca="false">TRUNC(G448 * (1 + 28.82 / 100), 2)</f>
        <v>806.88</v>
      </c>
      <c r="I448" s="20" t="n">
        <f aca="false">TRUNC(F448 * H448, 2)</f>
        <v>4841.28</v>
      </c>
      <c r="J448" s="21" t="n">
        <f aca="false">I448 / 6733199.77</f>
        <v>0.000719016242703876</v>
      </c>
    </row>
    <row r="449" customFormat="false" ht="52" hidden="false" customHeight="true" outlineLevel="0" collapsed="false">
      <c r="A449" s="17" t="s">
        <v>1141</v>
      </c>
      <c r="B449" s="17" t="s">
        <v>1142</v>
      </c>
      <c r="C449" s="17" t="s">
        <v>23</v>
      </c>
      <c r="D449" s="18" t="s">
        <v>1143</v>
      </c>
      <c r="E449" s="17" t="s">
        <v>61</v>
      </c>
      <c r="F449" s="19" t="n">
        <v>3</v>
      </c>
      <c r="G449" s="20" t="n">
        <v>898.3</v>
      </c>
      <c r="H449" s="20" t="n">
        <f aca="false">TRUNC(G449 * (1 + 28.82 / 100), 2)</f>
        <v>1157.19</v>
      </c>
      <c r="I449" s="20" t="n">
        <f aca="false">TRUNC(F449 * H449, 2)</f>
        <v>3471.57</v>
      </c>
      <c r="J449" s="21" t="n">
        <f aca="false">I449 / 6733199.77</f>
        <v>0.000515589930283622</v>
      </c>
    </row>
    <row r="450" customFormat="false" ht="39" hidden="false" customHeight="true" outlineLevel="0" collapsed="false">
      <c r="A450" s="17" t="s">
        <v>1144</v>
      </c>
      <c r="B450" s="17" t="s">
        <v>1145</v>
      </c>
      <c r="C450" s="17" t="s">
        <v>43</v>
      </c>
      <c r="D450" s="18" t="s">
        <v>1146</v>
      </c>
      <c r="E450" s="17" t="s">
        <v>335</v>
      </c>
      <c r="F450" s="19" t="n">
        <v>1</v>
      </c>
      <c r="G450" s="20" t="n">
        <v>3462.88</v>
      </c>
      <c r="H450" s="20" t="n">
        <f aca="false">TRUNC(G450 * (1 + 28.82 / 100), 2)</f>
        <v>4460.88</v>
      </c>
      <c r="I450" s="20" t="n">
        <f aca="false">TRUNC(F450 * H450, 2)</f>
        <v>4460.88</v>
      </c>
      <c r="J450" s="21" t="n">
        <f aca="false">I450 / 6733199.77</f>
        <v>0.000662520072533063</v>
      </c>
    </row>
    <row r="451" customFormat="false" ht="24" hidden="false" customHeight="true" outlineLevel="0" collapsed="false">
      <c r="A451" s="12" t="s">
        <v>1147</v>
      </c>
      <c r="B451" s="12"/>
      <c r="C451" s="12"/>
      <c r="D451" s="13" t="s">
        <v>1148</v>
      </c>
      <c r="E451" s="13"/>
      <c r="F451" s="14"/>
      <c r="G451" s="13"/>
      <c r="H451" s="13"/>
      <c r="I451" s="15" t="n">
        <v>10852.1</v>
      </c>
      <c r="J451" s="16" t="n">
        <f aca="false">I451 / 6733199.77</f>
        <v>0.00161172999030148</v>
      </c>
    </row>
    <row r="452" customFormat="false" ht="26" hidden="false" customHeight="true" outlineLevel="0" collapsed="false">
      <c r="A452" s="17" t="s">
        <v>1149</v>
      </c>
      <c r="B452" s="17" t="s">
        <v>1150</v>
      </c>
      <c r="C452" s="17" t="s">
        <v>23</v>
      </c>
      <c r="D452" s="18" t="s">
        <v>1151</v>
      </c>
      <c r="E452" s="17" t="s">
        <v>61</v>
      </c>
      <c r="F452" s="19" t="n">
        <v>2</v>
      </c>
      <c r="G452" s="20" t="n">
        <v>69.63</v>
      </c>
      <c r="H452" s="20" t="n">
        <f aca="false">TRUNC(G452 * (1 + 28.82 / 100), 2)</f>
        <v>89.69</v>
      </c>
      <c r="I452" s="20" t="n">
        <f aca="false">TRUNC(F452 * H452, 2)</f>
        <v>179.38</v>
      </c>
      <c r="J452" s="21" t="n">
        <f aca="false">I452 / 6733199.77</f>
        <v>2.6641122516405E-005</v>
      </c>
    </row>
    <row r="453" customFormat="false" ht="26" hidden="false" customHeight="true" outlineLevel="0" collapsed="false">
      <c r="A453" s="17" t="s">
        <v>1152</v>
      </c>
      <c r="B453" s="17" t="s">
        <v>1153</v>
      </c>
      <c r="C453" s="17" t="s">
        <v>23</v>
      </c>
      <c r="D453" s="18" t="s">
        <v>1154</v>
      </c>
      <c r="E453" s="17" t="s">
        <v>61</v>
      </c>
      <c r="F453" s="19" t="n">
        <v>2</v>
      </c>
      <c r="G453" s="20" t="n">
        <v>78.65</v>
      </c>
      <c r="H453" s="20" t="n">
        <f aca="false">TRUNC(G453 * (1 + 28.82 / 100), 2)</f>
        <v>101.31</v>
      </c>
      <c r="I453" s="20" t="n">
        <f aca="false">TRUNC(F453 * H453, 2)</f>
        <v>202.62</v>
      </c>
      <c r="J453" s="21" t="n">
        <f aca="false">I453 / 6733199.77</f>
        <v>3.00926761304158E-005</v>
      </c>
    </row>
    <row r="454" customFormat="false" ht="24" hidden="false" customHeight="true" outlineLevel="0" collapsed="false">
      <c r="A454" s="17" t="s">
        <v>1155</v>
      </c>
      <c r="B454" s="17" t="s">
        <v>1156</v>
      </c>
      <c r="C454" s="17" t="s">
        <v>48</v>
      </c>
      <c r="D454" s="18" t="s">
        <v>1157</v>
      </c>
      <c r="E454" s="17" t="s">
        <v>61</v>
      </c>
      <c r="F454" s="19" t="n">
        <v>10</v>
      </c>
      <c r="G454" s="20" t="n">
        <v>230.77</v>
      </c>
      <c r="H454" s="20" t="n">
        <f aca="false">TRUNC(G454 * (1 + 28.82 / 100), 2)</f>
        <v>297.27</v>
      </c>
      <c r="I454" s="20" t="n">
        <f aca="false">TRUNC(F454 * H454, 2)</f>
        <v>2972.7</v>
      </c>
      <c r="J454" s="21" t="n">
        <f aca="false">I454 / 6733199.77</f>
        <v>0.000441498856642419</v>
      </c>
    </row>
    <row r="455" customFormat="false" ht="26" hidden="false" customHeight="true" outlineLevel="0" collapsed="false">
      <c r="A455" s="17" t="s">
        <v>1158</v>
      </c>
      <c r="B455" s="17" t="s">
        <v>1159</v>
      </c>
      <c r="C455" s="17" t="s">
        <v>23</v>
      </c>
      <c r="D455" s="18" t="s">
        <v>1160</v>
      </c>
      <c r="E455" s="17" t="s">
        <v>61</v>
      </c>
      <c r="F455" s="19" t="n">
        <v>30</v>
      </c>
      <c r="G455" s="20" t="n">
        <v>11.35</v>
      </c>
      <c r="H455" s="20" t="n">
        <f aca="false">TRUNC(G455 * (1 + 28.82 / 100), 2)</f>
        <v>14.62</v>
      </c>
      <c r="I455" s="20" t="n">
        <f aca="false">TRUNC(F455 * H455, 2)</f>
        <v>438.6</v>
      </c>
      <c r="J455" s="21" t="n">
        <f aca="false">I455 / 6733199.77</f>
        <v>6.51399059855906E-005</v>
      </c>
    </row>
    <row r="456" customFormat="false" ht="26" hidden="false" customHeight="true" outlineLevel="0" collapsed="false">
      <c r="A456" s="17" t="s">
        <v>1161</v>
      </c>
      <c r="B456" s="17" t="s">
        <v>1162</v>
      </c>
      <c r="C456" s="17" t="s">
        <v>23</v>
      </c>
      <c r="D456" s="18" t="s">
        <v>1163</v>
      </c>
      <c r="E456" s="17" t="s">
        <v>61</v>
      </c>
      <c r="F456" s="19" t="n">
        <v>10</v>
      </c>
      <c r="G456" s="20" t="n">
        <v>11.9</v>
      </c>
      <c r="H456" s="20" t="n">
        <f aca="false">TRUNC(G456 * (1 + 28.82 / 100), 2)</f>
        <v>15.32</v>
      </c>
      <c r="I456" s="20" t="n">
        <f aca="false">TRUNC(F456 * H456, 2)</f>
        <v>153.2</v>
      </c>
      <c r="J456" s="21" t="n">
        <f aca="false">I456 / 6733199.77</f>
        <v>2.27529265777302E-005</v>
      </c>
    </row>
    <row r="457" customFormat="false" ht="26" hidden="false" customHeight="true" outlineLevel="0" collapsed="false">
      <c r="A457" s="17" t="s">
        <v>1164</v>
      </c>
      <c r="B457" s="17" t="s">
        <v>1165</v>
      </c>
      <c r="C457" s="17" t="s">
        <v>23</v>
      </c>
      <c r="D457" s="18" t="s">
        <v>1166</v>
      </c>
      <c r="E457" s="17" t="s">
        <v>61</v>
      </c>
      <c r="F457" s="19" t="n">
        <v>15</v>
      </c>
      <c r="G457" s="20" t="n">
        <v>13.01</v>
      </c>
      <c r="H457" s="20" t="n">
        <f aca="false">TRUNC(G457 * (1 + 28.82 / 100), 2)</f>
        <v>16.75</v>
      </c>
      <c r="I457" s="20" t="n">
        <f aca="false">TRUNC(F457 * H457, 2)</f>
        <v>251.25</v>
      </c>
      <c r="J457" s="21" t="n">
        <f aca="false">I457 / 6733199.77</f>
        <v>3.73150966230726E-005</v>
      </c>
    </row>
    <row r="458" customFormat="false" ht="26" hidden="false" customHeight="true" outlineLevel="0" collapsed="false">
      <c r="A458" s="17" t="s">
        <v>1167</v>
      </c>
      <c r="B458" s="17" t="s">
        <v>1168</v>
      </c>
      <c r="C458" s="17" t="s">
        <v>23</v>
      </c>
      <c r="D458" s="18" t="s">
        <v>1169</v>
      </c>
      <c r="E458" s="17" t="s">
        <v>61</v>
      </c>
      <c r="F458" s="19" t="n">
        <v>1</v>
      </c>
      <c r="G458" s="20" t="n">
        <v>13.01</v>
      </c>
      <c r="H458" s="20" t="n">
        <f aca="false">TRUNC(G458 * (1 + 28.82 / 100), 2)</f>
        <v>16.75</v>
      </c>
      <c r="I458" s="20" t="n">
        <f aca="false">TRUNC(F458 * H458, 2)</f>
        <v>16.75</v>
      </c>
      <c r="J458" s="21" t="n">
        <f aca="false">I458 / 6733199.77</f>
        <v>2.48767310820484E-006</v>
      </c>
    </row>
    <row r="459" customFormat="false" ht="26" hidden="false" customHeight="true" outlineLevel="0" collapsed="false">
      <c r="A459" s="17" t="s">
        <v>1170</v>
      </c>
      <c r="B459" s="17" t="s">
        <v>1171</v>
      </c>
      <c r="C459" s="17" t="s">
        <v>23</v>
      </c>
      <c r="D459" s="18" t="s">
        <v>1172</v>
      </c>
      <c r="E459" s="17" t="s">
        <v>61</v>
      </c>
      <c r="F459" s="19" t="n">
        <v>5</v>
      </c>
      <c r="G459" s="20" t="n">
        <v>14.35</v>
      </c>
      <c r="H459" s="20" t="n">
        <f aca="false">TRUNC(G459 * (1 + 28.82 / 100), 2)</f>
        <v>18.48</v>
      </c>
      <c r="I459" s="20" t="n">
        <f aca="false">TRUNC(F459 * H459, 2)</f>
        <v>92.4</v>
      </c>
      <c r="J459" s="21" t="n">
        <f aca="false">I459 / 6733199.77</f>
        <v>1.37230444894404E-005</v>
      </c>
    </row>
    <row r="460" customFormat="false" ht="26" hidden="false" customHeight="true" outlineLevel="0" collapsed="false">
      <c r="A460" s="17" t="s">
        <v>1173</v>
      </c>
      <c r="B460" s="17" t="s">
        <v>1174</v>
      </c>
      <c r="C460" s="17" t="s">
        <v>23</v>
      </c>
      <c r="D460" s="18" t="s">
        <v>1175</v>
      </c>
      <c r="E460" s="17" t="s">
        <v>61</v>
      </c>
      <c r="F460" s="19" t="n">
        <v>5</v>
      </c>
      <c r="G460" s="20" t="n">
        <v>55.69</v>
      </c>
      <c r="H460" s="20" t="n">
        <f aca="false">TRUNC(G460 * (1 + 28.82 / 100), 2)</f>
        <v>71.73</v>
      </c>
      <c r="I460" s="20" t="n">
        <f aca="false">TRUNC(F460 * H460, 2)</f>
        <v>358.65</v>
      </c>
      <c r="J460" s="21" t="n">
        <f aca="false">I460 / 6733199.77</f>
        <v>5.32659080750845E-005</v>
      </c>
    </row>
    <row r="461" customFormat="false" ht="26" hidden="false" customHeight="true" outlineLevel="0" collapsed="false">
      <c r="A461" s="17" t="s">
        <v>1176</v>
      </c>
      <c r="B461" s="17" t="s">
        <v>1177</v>
      </c>
      <c r="C461" s="17" t="s">
        <v>23</v>
      </c>
      <c r="D461" s="18" t="s">
        <v>1178</v>
      </c>
      <c r="E461" s="17" t="s">
        <v>61</v>
      </c>
      <c r="F461" s="19" t="n">
        <v>5</v>
      </c>
      <c r="G461" s="20" t="n">
        <v>56.79</v>
      </c>
      <c r="H461" s="20" t="n">
        <f aca="false">TRUNC(G461 * (1 + 28.82 / 100), 2)</f>
        <v>73.15</v>
      </c>
      <c r="I461" s="20" t="n">
        <f aca="false">TRUNC(F461 * H461, 2)</f>
        <v>365.75</v>
      </c>
      <c r="J461" s="21" t="n">
        <f aca="false">I461 / 6733199.77</f>
        <v>5.43203844373683E-005</v>
      </c>
    </row>
    <row r="462" customFormat="false" ht="26" hidden="false" customHeight="true" outlineLevel="0" collapsed="false">
      <c r="A462" s="17" t="s">
        <v>1179</v>
      </c>
      <c r="B462" s="17" t="s">
        <v>1180</v>
      </c>
      <c r="C462" s="17" t="s">
        <v>23</v>
      </c>
      <c r="D462" s="18" t="s">
        <v>1181</v>
      </c>
      <c r="E462" s="17" t="s">
        <v>61</v>
      </c>
      <c r="F462" s="19" t="n">
        <v>13</v>
      </c>
      <c r="G462" s="20" t="n">
        <v>59.02</v>
      </c>
      <c r="H462" s="20" t="n">
        <f aca="false">TRUNC(G462 * (1 + 28.82 / 100), 2)</f>
        <v>76.02</v>
      </c>
      <c r="I462" s="20" t="n">
        <f aca="false">TRUNC(F462 * H462, 2)</f>
        <v>988.26</v>
      </c>
      <c r="J462" s="21" t="n">
        <f aca="false">I462 / 6733199.77</f>
        <v>0.000146774198562061</v>
      </c>
    </row>
    <row r="463" customFormat="false" ht="26" hidden="false" customHeight="true" outlineLevel="0" collapsed="false">
      <c r="A463" s="17" t="s">
        <v>1182</v>
      </c>
      <c r="B463" s="17" t="s">
        <v>1183</v>
      </c>
      <c r="C463" s="17" t="s">
        <v>23</v>
      </c>
      <c r="D463" s="18" t="s">
        <v>1184</v>
      </c>
      <c r="E463" s="17" t="s">
        <v>61</v>
      </c>
      <c r="F463" s="19" t="n">
        <v>3</v>
      </c>
      <c r="G463" s="20" t="n">
        <v>61.7</v>
      </c>
      <c r="H463" s="20" t="n">
        <f aca="false">TRUNC(G463 * (1 + 28.82 / 100), 2)</f>
        <v>79.48</v>
      </c>
      <c r="I463" s="20" t="n">
        <f aca="false">TRUNC(F463 * H463, 2)</f>
        <v>238.44</v>
      </c>
      <c r="J463" s="21" t="n">
        <f aca="false">I463 / 6733199.77</f>
        <v>3.54125836370365E-005</v>
      </c>
    </row>
    <row r="464" customFormat="false" ht="26" hidden="false" customHeight="true" outlineLevel="0" collapsed="false">
      <c r="A464" s="17" t="s">
        <v>1185</v>
      </c>
      <c r="B464" s="17" t="s">
        <v>1186</v>
      </c>
      <c r="C464" s="17" t="s">
        <v>23</v>
      </c>
      <c r="D464" s="18" t="s">
        <v>1187</v>
      </c>
      <c r="E464" s="17" t="s">
        <v>61</v>
      </c>
      <c r="F464" s="19" t="n">
        <v>15</v>
      </c>
      <c r="G464" s="20" t="n">
        <v>59.02</v>
      </c>
      <c r="H464" s="20" t="n">
        <f aca="false">TRUNC(G464 * (1 + 28.82 / 100), 2)</f>
        <v>76.02</v>
      </c>
      <c r="I464" s="20" t="n">
        <f aca="false">TRUNC(F464 * H464, 2)</f>
        <v>1140.3</v>
      </c>
      <c r="J464" s="21" t="n">
        <f aca="false">I464 / 6733199.77</f>
        <v>0.000169354844494685</v>
      </c>
    </row>
    <row r="465" customFormat="false" ht="26" hidden="false" customHeight="true" outlineLevel="0" collapsed="false">
      <c r="A465" s="17" t="s">
        <v>1188</v>
      </c>
      <c r="B465" s="17" t="s">
        <v>1189</v>
      </c>
      <c r="C465" s="17" t="s">
        <v>23</v>
      </c>
      <c r="D465" s="18" t="s">
        <v>1190</v>
      </c>
      <c r="E465" s="17" t="s">
        <v>61</v>
      </c>
      <c r="F465" s="19" t="n">
        <v>2</v>
      </c>
      <c r="G465" s="20" t="n">
        <v>65.08</v>
      </c>
      <c r="H465" s="20" t="n">
        <f aca="false">TRUNC(G465 * (1 + 28.82 / 100), 2)</f>
        <v>83.83</v>
      </c>
      <c r="I465" s="20" t="n">
        <f aca="false">TRUNC(F465 * H465, 2)</f>
        <v>167.66</v>
      </c>
      <c r="J465" s="21" t="n">
        <f aca="false">I465 / 6733199.77</f>
        <v>2.49004939296491E-005</v>
      </c>
    </row>
    <row r="466" customFormat="false" ht="39" hidden="false" customHeight="true" outlineLevel="0" collapsed="false">
      <c r="A466" s="17" t="s">
        <v>1191</v>
      </c>
      <c r="B466" s="17" t="s">
        <v>1192</v>
      </c>
      <c r="C466" s="17" t="s">
        <v>23</v>
      </c>
      <c r="D466" s="18" t="s">
        <v>1193</v>
      </c>
      <c r="E466" s="17" t="s">
        <v>61</v>
      </c>
      <c r="F466" s="19" t="n">
        <v>2</v>
      </c>
      <c r="G466" s="20" t="n">
        <v>412.71</v>
      </c>
      <c r="H466" s="20" t="n">
        <f aca="false">TRUNC(G466 * (1 + 28.82 / 100), 2)</f>
        <v>531.65</v>
      </c>
      <c r="I466" s="20" t="n">
        <f aca="false">TRUNC(F466 * H466, 2)</f>
        <v>1063.3</v>
      </c>
      <c r="J466" s="21" t="n">
        <f aca="false">I466 / 6733199.77</f>
        <v>0.000157918974086818</v>
      </c>
    </row>
    <row r="467" customFormat="false" ht="24" hidden="false" customHeight="true" outlineLevel="0" collapsed="false">
      <c r="A467" s="17" t="s">
        <v>1194</v>
      </c>
      <c r="B467" s="17" t="s">
        <v>1195</v>
      </c>
      <c r="C467" s="17" t="s">
        <v>48</v>
      </c>
      <c r="D467" s="18" t="s">
        <v>1196</v>
      </c>
      <c r="E467" s="17" t="s">
        <v>61</v>
      </c>
      <c r="F467" s="19" t="n">
        <v>4</v>
      </c>
      <c r="G467" s="20" t="n">
        <v>431.39</v>
      </c>
      <c r="H467" s="20" t="n">
        <f aca="false">TRUNC(G467 * (1 + 28.82 / 100), 2)</f>
        <v>555.71</v>
      </c>
      <c r="I467" s="20" t="n">
        <f aca="false">TRUNC(F467 * H467, 2)</f>
        <v>2222.84</v>
      </c>
      <c r="J467" s="21" t="n">
        <f aca="false">I467 / 6733199.77</f>
        <v>0.000330131301005495</v>
      </c>
    </row>
    <row r="468" customFormat="false" ht="24" hidden="false" customHeight="true" outlineLevel="0" collapsed="false">
      <c r="A468" s="12" t="s">
        <v>1197</v>
      </c>
      <c r="B468" s="12"/>
      <c r="C468" s="12"/>
      <c r="D468" s="13" t="s">
        <v>1198</v>
      </c>
      <c r="E468" s="13"/>
      <c r="F468" s="14"/>
      <c r="G468" s="13"/>
      <c r="H468" s="13"/>
      <c r="I468" s="15" t="n">
        <v>64774.46</v>
      </c>
      <c r="J468" s="16" t="n">
        <f aca="false">I468 / 6733199.77</f>
        <v>0.00962016013376059</v>
      </c>
    </row>
    <row r="469" customFormat="false" ht="24" hidden="false" customHeight="true" outlineLevel="0" collapsed="false">
      <c r="A469" s="17" t="s">
        <v>1199</v>
      </c>
      <c r="B469" s="17" t="s">
        <v>1200</v>
      </c>
      <c r="C469" s="17" t="s">
        <v>23</v>
      </c>
      <c r="D469" s="18" t="s">
        <v>1201</v>
      </c>
      <c r="E469" s="17" t="s">
        <v>156</v>
      </c>
      <c r="F469" s="19" t="n">
        <v>40</v>
      </c>
      <c r="G469" s="20" t="n">
        <v>12.43</v>
      </c>
      <c r="H469" s="20" t="n">
        <f aca="false">TRUNC(G469 * (1 + 28.82 / 100), 2)</f>
        <v>16.01</v>
      </c>
      <c r="I469" s="20" t="n">
        <f aca="false">TRUNC(F469 * H469, 2)</f>
        <v>640.4</v>
      </c>
      <c r="J469" s="21" t="n">
        <f aca="false">I469 / 6733199.77</f>
        <v>9.51107975220524E-005</v>
      </c>
    </row>
    <row r="470" customFormat="false" ht="26" hidden="false" customHeight="true" outlineLevel="0" collapsed="false">
      <c r="A470" s="17" t="s">
        <v>1202</v>
      </c>
      <c r="B470" s="17" t="s">
        <v>1203</v>
      </c>
      <c r="C470" s="17" t="s">
        <v>23</v>
      </c>
      <c r="D470" s="18" t="s">
        <v>1204</v>
      </c>
      <c r="E470" s="17" t="s">
        <v>156</v>
      </c>
      <c r="F470" s="19" t="n">
        <v>460</v>
      </c>
      <c r="G470" s="20" t="n">
        <v>9.78</v>
      </c>
      <c r="H470" s="20" t="n">
        <f aca="false">TRUNC(G470 * (1 + 28.82 / 100), 2)</f>
        <v>12.59</v>
      </c>
      <c r="I470" s="20" t="n">
        <f aca="false">TRUNC(F470 * H470, 2)</f>
        <v>5791.4</v>
      </c>
      <c r="J470" s="21" t="n">
        <f aca="false">I470 / 6733199.77</f>
        <v>0.000860125972469104</v>
      </c>
    </row>
    <row r="471" customFormat="false" ht="39" hidden="false" customHeight="true" outlineLevel="0" collapsed="false">
      <c r="A471" s="17" t="s">
        <v>1205</v>
      </c>
      <c r="B471" s="17" t="s">
        <v>1206</v>
      </c>
      <c r="C471" s="17" t="s">
        <v>23</v>
      </c>
      <c r="D471" s="18" t="s">
        <v>1207</v>
      </c>
      <c r="E471" s="17" t="s">
        <v>156</v>
      </c>
      <c r="F471" s="19" t="n">
        <v>30</v>
      </c>
      <c r="G471" s="20" t="n">
        <v>12.89</v>
      </c>
      <c r="H471" s="20" t="n">
        <f aca="false">TRUNC(G471 * (1 + 28.82 / 100), 2)</f>
        <v>16.6</v>
      </c>
      <c r="I471" s="20" t="n">
        <f aca="false">TRUNC(F471 * H471, 2)</f>
        <v>498</v>
      </c>
      <c r="J471" s="21" t="n">
        <f aca="false">I471 / 6733199.77</f>
        <v>7.39618631573737E-005</v>
      </c>
    </row>
    <row r="472" customFormat="false" ht="39" hidden="false" customHeight="true" outlineLevel="0" collapsed="false">
      <c r="A472" s="17" t="s">
        <v>1208</v>
      </c>
      <c r="B472" s="17" t="s">
        <v>1209</v>
      </c>
      <c r="C472" s="17" t="s">
        <v>23</v>
      </c>
      <c r="D472" s="18" t="s">
        <v>1210</v>
      </c>
      <c r="E472" s="17" t="s">
        <v>156</v>
      </c>
      <c r="F472" s="19" t="n">
        <v>180</v>
      </c>
      <c r="G472" s="20" t="n">
        <v>18.89</v>
      </c>
      <c r="H472" s="20" t="n">
        <f aca="false">TRUNC(G472 * (1 + 28.82 / 100), 2)</f>
        <v>24.33</v>
      </c>
      <c r="I472" s="20" t="n">
        <f aca="false">TRUNC(F472 * H472, 2)</f>
        <v>4379.4</v>
      </c>
      <c r="J472" s="21" t="n">
        <f aca="false">I472 / 6733199.77</f>
        <v>0.000650418842392374</v>
      </c>
    </row>
    <row r="473" customFormat="false" ht="24" hidden="false" customHeight="true" outlineLevel="0" collapsed="false">
      <c r="A473" s="17" t="s">
        <v>1211</v>
      </c>
      <c r="B473" s="17" t="s">
        <v>1212</v>
      </c>
      <c r="C473" s="17" t="s">
        <v>48</v>
      </c>
      <c r="D473" s="18" t="s">
        <v>1213</v>
      </c>
      <c r="E473" s="17" t="s">
        <v>156</v>
      </c>
      <c r="F473" s="19" t="n">
        <v>120</v>
      </c>
      <c r="G473" s="20" t="n">
        <v>16.46</v>
      </c>
      <c r="H473" s="20" t="n">
        <f aca="false">TRUNC(G473 * (1 + 28.82 / 100), 2)</f>
        <v>21.2</v>
      </c>
      <c r="I473" s="20" t="n">
        <f aca="false">TRUNC(F473 * H473, 2)</f>
        <v>2544</v>
      </c>
      <c r="J473" s="21" t="n">
        <f aca="false">I473 / 6733199.77</f>
        <v>0.000377829276852126</v>
      </c>
    </row>
    <row r="474" customFormat="false" ht="24" hidden="false" customHeight="true" outlineLevel="0" collapsed="false">
      <c r="A474" s="17" t="s">
        <v>1214</v>
      </c>
      <c r="B474" s="17" t="s">
        <v>1215</v>
      </c>
      <c r="C474" s="17" t="s">
        <v>48</v>
      </c>
      <c r="D474" s="18" t="s">
        <v>1216</v>
      </c>
      <c r="E474" s="17" t="s">
        <v>156</v>
      </c>
      <c r="F474" s="19" t="n">
        <v>1000</v>
      </c>
      <c r="G474" s="20" t="n">
        <v>15.42</v>
      </c>
      <c r="H474" s="20" t="n">
        <f aca="false">TRUNC(G474 * (1 + 28.82 / 100), 2)</f>
        <v>19.86</v>
      </c>
      <c r="I474" s="20" t="n">
        <f aca="false">TRUNC(F474 * H474, 2)</f>
        <v>19860</v>
      </c>
      <c r="J474" s="21" t="n">
        <f aca="false">I474 / 6733199.77</f>
        <v>0.00294956345844466</v>
      </c>
    </row>
    <row r="475" customFormat="false" ht="24" hidden="false" customHeight="true" outlineLevel="0" collapsed="false">
      <c r="A475" s="17" t="s">
        <v>1217</v>
      </c>
      <c r="B475" s="17" t="s">
        <v>1218</v>
      </c>
      <c r="C475" s="17" t="s">
        <v>48</v>
      </c>
      <c r="D475" s="18" t="s">
        <v>1219</v>
      </c>
      <c r="E475" s="17" t="s">
        <v>61</v>
      </c>
      <c r="F475" s="19" t="n">
        <v>8</v>
      </c>
      <c r="G475" s="20" t="n">
        <v>226.93</v>
      </c>
      <c r="H475" s="20" t="n">
        <f aca="false">TRUNC(G475 * (1 + 28.82 / 100), 2)</f>
        <v>292.33</v>
      </c>
      <c r="I475" s="20" t="n">
        <f aca="false">TRUNC(F475 * H475, 2)</f>
        <v>2338.64</v>
      </c>
      <c r="J475" s="21" t="n">
        <f aca="false">I475 / 6733199.77</f>
        <v>0.000347329661956547</v>
      </c>
    </row>
    <row r="476" customFormat="false" ht="24" hidden="false" customHeight="true" outlineLevel="0" collapsed="false">
      <c r="A476" s="17" t="s">
        <v>1220</v>
      </c>
      <c r="B476" s="17" t="s">
        <v>1221</v>
      </c>
      <c r="C476" s="17" t="s">
        <v>48</v>
      </c>
      <c r="D476" s="18" t="s">
        <v>1222</v>
      </c>
      <c r="E476" s="17" t="s">
        <v>61</v>
      </c>
      <c r="F476" s="19" t="n">
        <v>1</v>
      </c>
      <c r="G476" s="20" t="n">
        <v>344.58</v>
      </c>
      <c r="H476" s="20" t="n">
        <f aca="false">TRUNC(G476 * (1 + 28.82 / 100), 2)</f>
        <v>443.88</v>
      </c>
      <c r="I476" s="20" t="n">
        <f aca="false">TRUNC(F476 * H476, 2)</f>
        <v>443.88</v>
      </c>
      <c r="J476" s="21" t="n">
        <f aca="false">I476 / 6733199.77</f>
        <v>6.59240799564157E-005</v>
      </c>
    </row>
    <row r="477" customFormat="false" ht="24" hidden="false" customHeight="true" outlineLevel="0" collapsed="false">
      <c r="A477" s="17" t="s">
        <v>1223</v>
      </c>
      <c r="B477" s="17" t="s">
        <v>1224</v>
      </c>
      <c r="C477" s="17" t="s">
        <v>48</v>
      </c>
      <c r="D477" s="18" t="s">
        <v>1225</v>
      </c>
      <c r="E477" s="17" t="s">
        <v>61</v>
      </c>
      <c r="F477" s="19" t="n">
        <v>2</v>
      </c>
      <c r="G477" s="20" t="n">
        <v>49.25</v>
      </c>
      <c r="H477" s="20" t="n">
        <f aca="false">TRUNC(G477 * (1 + 28.82 / 100), 2)</f>
        <v>63.44</v>
      </c>
      <c r="I477" s="20" t="n">
        <f aca="false">TRUNC(F477 * H477, 2)</f>
        <v>126.88</v>
      </c>
      <c r="J477" s="21" t="n">
        <f aca="false">I477 / 6733199.77</f>
        <v>1.88439381474048E-005</v>
      </c>
    </row>
    <row r="478" customFormat="false" ht="24" hidden="false" customHeight="true" outlineLevel="0" collapsed="false">
      <c r="A478" s="17" t="s">
        <v>1226</v>
      </c>
      <c r="B478" s="17" t="s">
        <v>1227</v>
      </c>
      <c r="C478" s="17" t="s">
        <v>23</v>
      </c>
      <c r="D478" s="18" t="s">
        <v>1228</v>
      </c>
      <c r="E478" s="17" t="s">
        <v>61</v>
      </c>
      <c r="F478" s="19" t="n">
        <v>40</v>
      </c>
      <c r="G478" s="20" t="n">
        <v>16.22</v>
      </c>
      <c r="H478" s="20" t="n">
        <f aca="false">TRUNC(G478 * (1 + 28.82 / 100), 2)</f>
        <v>20.89</v>
      </c>
      <c r="I478" s="20" t="n">
        <f aca="false">TRUNC(F478 * H478, 2)</f>
        <v>835.6</v>
      </c>
      <c r="J478" s="21" t="n">
        <f aca="false">I478 / 6733199.77</f>
        <v>0.000124101471594983</v>
      </c>
    </row>
    <row r="479" customFormat="false" ht="24" hidden="false" customHeight="true" outlineLevel="0" collapsed="false">
      <c r="A479" s="17" t="s">
        <v>1229</v>
      </c>
      <c r="B479" s="17" t="s">
        <v>1230</v>
      </c>
      <c r="C479" s="17" t="s">
        <v>48</v>
      </c>
      <c r="D479" s="18" t="s">
        <v>1231</v>
      </c>
      <c r="E479" s="17" t="s">
        <v>61</v>
      </c>
      <c r="F479" s="19" t="n">
        <v>6</v>
      </c>
      <c r="G479" s="20" t="n">
        <v>65.97</v>
      </c>
      <c r="H479" s="20" t="n">
        <f aca="false">TRUNC(G479 * (1 + 28.82 / 100), 2)</f>
        <v>84.98</v>
      </c>
      <c r="I479" s="20" t="n">
        <f aca="false">TRUNC(F479 * H479, 2)</f>
        <v>509.88</v>
      </c>
      <c r="J479" s="21" t="n">
        <f aca="false">I479 / 6733199.77</f>
        <v>7.57262545917303E-005</v>
      </c>
    </row>
    <row r="480" customFormat="false" ht="24" hidden="false" customHeight="true" outlineLevel="0" collapsed="false">
      <c r="A480" s="17" t="s">
        <v>1232</v>
      </c>
      <c r="B480" s="17" t="s">
        <v>1233</v>
      </c>
      <c r="C480" s="17" t="s">
        <v>48</v>
      </c>
      <c r="D480" s="18" t="s">
        <v>1234</v>
      </c>
      <c r="E480" s="17" t="s">
        <v>61</v>
      </c>
      <c r="F480" s="19" t="n">
        <v>90</v>
      </c>
      <c r="G480" s="20" t="n">
        <v>17.99</v>
      </c>
      <c r="H480" s="20" t="n">
        <f aca="false">TRUNC(G480 * (1 + 28.82 / 100), 2)</f>
        <v>23.17</v>
      </c>
      <c r="I480" s="20" t="n">
        <f aca="false">TRUNC(F480 * H480, 2)</f>
        <v>2085.3</v>
      </c>
      <c r="J480" s="21" t="n">
        <f aca="false">I480 / 6733199.77</f>
        <v>0.000309704163136689</v>
      </c>
    </row>
    <row r="481" customFormat="false" ht="24" hidden="false" customHeight="true" outlineLevel="0" collapsed="false">
      <c r="A481" s="17" t="s">
        <v>1235</v>
      </c>
      <c r="B481" s="17" t="s">
        <v>1236</v>
      </c>
      <c r="C481" s="17" t="s">
        <v>48</v>
      </c>
      <c r="D481" s="18" t="s">
        <v>1237</v>
      </c>
      <c r="E481" s="17" t="s">
        <v>61</v>
      </c>
      <c r="F481" s="19" t="n">
        <v>40</v>
      </c>
      <c r="G481" s="20" t="n">
        <v>7.49</v>
      </c>
      <c r="H481" s="20" t="n">
        <f aca="false">TRUNC(G481 * (1 + 28.82 / 100), 2)</f>
        <v>9.64</v>
      </c>
      <c r="I481" s="20" t="n">
        <f aca="false">TRUNC(F481 * H481, 2)</f>
        <v>385.6</v>
      </c>
      <c r="J481" s="21" t="n">
        <f aca="false">I481 / 6733199.77</f>
        <v>5.7268462717838E-005</v>
      </c>
    </row>
    <row r="482" customFormat="false" ht="24" hidden="false" customHeight="true" outlineLevel="0" collapsed="false">
      <c r="A482" s="17" t="s">
        <v>1238</v>
      </c>
      <c r="B482" s="17" t="s">
        <v>1239</v>
      </c>
      <c r="C482" s="17" t="s">
        <v>48</v>
      </c>
      <c r="D482" s="18" t="s">
        <v>1240</v>
      </c>
      <c r="E482" s="17" t="s">
        <v>61</v>
      </c>
      <c r="F482" s="19" t="n">
        <v>330</v>
      </c>
      <c r="G482" s="20" t="n">
        <v>6.61</v>
      </c>
      <c r="H482" s="20" t="n">
        <f aca="false">TRUNC(G482 * (1 + 28.82 / 100), 2)</f>
        <v>8.51</v>
      </c>
      <c r="I482" s="20" t="n">
        <f aca="false">TRUNC(F482 * H482, 2)</f>
        <v>2808.3</v>
      </c>
      <c r="J482" s="21" t="n">
        <f aca="false">I482 / 6733199.77</f>
        <v>0.000417082530732636</v>
      </c>
    </row>
    <row r="483" customFormat="false" ht="26" hidden="false" customHeight="true" outlineLevel="0" collapsed="false">
      <c r="A483" s="17" t="s">
        <v>1241</v>
      </c>
      <c r="B483" s="17" t="s">
        <v>1242</v>
      </c>
      <c r="C483" s="17" t="s">
        <v>43</v>
      </c>
      <c r="D483" s="18" t="s">
        <v>1243</v>
      </c>
      <c r="E483" s="17" t="s">
        <v>1244</v>
      </c>
      <c r="F483" s="19" t="n">
        <v>80</v>
      </c>
      <c r="G483" s="20" t="n">
        <v>43.47</v>
      </c>
      <c r="H483" s="20" t="n">
        <f aca="false">TRUNC(G483 * (1 + 28.82 / 100), 2)</f>
        <v>55.99</v>
      </c>
      <c r="I483" s="20" t="n">
        <f aca="false">TRUNC(F483 * H483, 2)</f>
        <v>4479.2</v>
      </c>
      <c r="J483" s="21" t="n">
        <f aca="false">I483 / 6733199.77</f>
        <v>0.00066524091858335</v>
      </c>
    </row>
    <row r="484" customFormat="false" ht="26" hidden="false" customHeight="true" outlineLevel="0" collapsed="false">
      <c r="A484" s="17" t="s">
        <v>1245</v>
      </c>
      <c r="B484" s="17" t="s">
        <v>1246</v>
      </c>
      <c r="C484" s="17" t="s">
        <v>43</v>
      </c>
      <c r="D484" s="18" t="s">
        <v>1247</v>
      </c>
      <c r="E484" s="17" t="s">
        <v>1244</v>
      </c>
      <c r="F484" s="19" t="n">
        <v>10</v>
      </c>
      <c r="G484" s="20" t="n">
        <v>18.78</v>
      </c>
      <c r="H484" s="20" t="n">
        <f aca="false">TRUNC(G484 * (1 + 28.82 / 100), 2)</f>
        <v>24.19</v>
      </c>
      <c r="I484" s="20" t="n">
        <f aca="false">TRUNC(F484 * H484, 2)</f>
        <v>241.9</v>
      </c>
      <c r="J484" s="21" t="n">
        <f aca="false">I484 / 6733199.77</f>
        <v>3.5926455216403E-005</v>
      </c>
    </row>
    <row r="485" customFormat="false" ht="26" hidden="false" customHeight="true" outlineLevel="0" collapsed="false">
      <c r="A485" s="17" t="s">
        <v>1248</v>
      </c>
      <c r="B485" s="17" t="s">
        <v>1249</v>
      </c>
      <c r="C485" s="17" t="s">
        <v>43</v>
      </c>
      <c r="D485" s="18" t="s">
        <v>1250</v>
      </c>
      <c r="E485" s="17" t="s">
        <v>1244</v>
      </c>
      <c r="F485" s="19" t="n">
        <v>30</v>
      </c>
      <c r="G485" s="20" t="n">
        <v>6.71</v>
      </c>
      <c r="H485" s="20" t="n">
        <f aca="false">TRUNC(G485 * (1 + 28.82 / 100), 2)</f>
        <v>8.64</v>
      </c>
      <c r="I485" s="20" t="n">
        <f aca="false">TRUNC(F485 * H485, 2)</f>
        <v>259.2</v>
      </c>
      <c r="J485" s="21" t="n">
        <f aca="false">I485 / 6733199.77</f>
        <v>3.84958131132355E-005</v>
      </c>
    </row>
    <row r="486" customFormat="false" ht="26" hidden="false" customHeight="true" outlineLevel="0" collapsed="false">
      <c r="A486" s="17" t="s">
        <v>1251</v>
      </c>
      <c r="B486" s="17" t="s">
        <v>1252</v>
      </c>
      <c r="C486" s="17" t="s">
        <v>43</v>
      </c>
      <c r="D486" s="18" t="s">
        <v>1253</v>
      </c>
      <c r="E486" s="17" t="s">
        <v>1244</v>
      </c>
      <c r="F486" s="19" t="n">
        <v>200</v>
      </c>
      <c r="G486" s="20" t="n">
        <v>6.27</v>
      </c>
      <c r="H486" s="20" t="n">
        <f aca="false">TRUNC(G486 * (1 + 28.82 / 100), 2)</f>
        <v>8.07</v>
      </c>
      <c r="I486" s="20" t="n">
        <f aca="false">TRUNC(F486 * H486, 2)</f>
        <v>1614</v>
      </c>
      <c r="J486" s="21" t="n">
        <f aca="false">I486 / 6733199.77</f>
        <v>0.000239707725172693</v>
      </c>
    </row>
    <row r="487" customFormat="false" ht="26" hidden="false" customHeight="true" outlineLevel="0" collapsed="false">
      <c r="A487" s="17" t="s">
        <v>1254</v>
      </c>
      <c r="B487" s="17" t="s">
        <v>1255</v>
      </c>
      <c r="C487" s="17" t="s">
        <v>23</v>
      </c>
      <c r="D487" s="18" t="s">
        <v>1256</v>
      </c>
      <c r="E487" s="17" t="s">
        <v>61</v>
      </c>
      <c r="F487" s="19" t="n">
        <v>350</v>
      </c>
      <c r="G487" s="20" t="n">
        <v>9.27</v>
      </c>
      <c r="H487" s="20" t="n">
        <f aca="false">TRUNC(G487 * (1 + 28.82 / 100), 2)</f>
        <v>11.94</v>
      </c>
      <c r="I487" s="20" t="n">
        <f aca="false">TRUNC(F487 * H487, 2)</f>
        <v>4179</v>
      </c>
      <c r="J487" s="21" t="n">
        <f aca="false">I487 / 6733199.77</f>
        <v>0.000620655875772419</v>
      </c>
    </row>
    <row r="488" customFormat="false" ht="24" hidden="false" customHeight="true" outlineLevel="0" collapsed="false">
      <c r="A488" s="17" t="s">
        <v>1257</v>
      </c>
      <c r="B488" s="17" t="s">
        <v>1258</v>
      </c>
      <c r="C488" s="17" t="s">
        <v>43</v>
      </c>
      <c r="D488" s="18" t="s">
        <v>1259</v>
      </c>
      <c r="E488" s="17" t="s">
        <v>61</v>
      </c>
      <c r="F488" s="19" t="n">
        <v>220</v>
      </c>
      <c r="G488" s="20" t="n">
        <v>13.45</v>
      </c>
      <c r="H488" s="20" t="n">
        <f aca="false">TRUNC(G488 * (1 + 28.82 / 100), 2)</f>
        <v>17.32</v>
      </c>
      <c r="I488" s="20" t="n">
        <f aca="false">TRUNC(F488 * H488, 2)</f>
        <v>3810.4</v>
      </c>
      <c r="J488" s="21" t="n">
        <f aca="false">I488 / 6733199.77</f>
        <v>0.000565912215612162</v>
      </c>
    </row>
    <row r="489" customFormat="false" ht="24" hidden="false" customHeight="true" outlineLevel="0" collapsed="false">
      <c r="A489" s="17" t="s">
        <v>1260</v>
      </c>
      <c r="B489" s="17" t="s">
        <v>1261</v>
      </c>
      <c r="C489" s="17" t="s">
        <v>48</v>
      </c>
      <c r="D489" s="18" t="s">
        <v>1262</v>
      </c>
      <c r="E489" s="17" t="s">
        <v>61</v>
      </c>
      <c r="F489" s="19" t="n">
        <v>4</v>
      </c>
      <c r="G489" s="20" t="n">
        <v>98.64</v>
      </c>
      <c r="H489" s="20" t="n">
        <f aca="false">TRUNC(G489 * (1 + 28.82 / 100), 2)</f>
        <v>127.06</v>
      </c>
      <c r="I489" s="20" t="n">
        <f aca="false">TRUNC(F489 * H489, 2)</f>
        <v>508.24</v>
      </c>
      <c r="J489" s="21" t="n">
        <f aca="false">I489 / 6733199.77</f>
        <v>7.54826854038225E-005</v>
      </c>
    </row>
    <row r="490" customFormat="false" ht="24" hidden="false" customHeight="true" outlineLevel="0" collapsed="false">
      <c r="A490" s="17" t="s">
        <v>1263</v>
      </c>
      <c r="B490" s="17" t="s">
        <v>1264</v>
      </c>
      <c r="C490" s="17" t="s">
        <v>48</v>
      </c>
      <c r="D490" s="18" t="s">
        <v>1265</v>
      </c>
      <c r="E490" s="17" t="s">
        <v>61</v>
      </c>
      <c r="F490" s="19" t="n">
        <v>28</v>
      </c>
      <c r="G490" s="20" t="n">
        <v>82.73</v>
      </c>
      <c r="H490" s="20" t="n">
        <f aca="false">TRUNC(G490 * (1 + 28.82 / 100), 2)</f>
        <v>106.57</v>
      </c>
      <c r="I490" s="20" t="n">
        <f aca="false">TRUNC(F490 * H490, 2)</f>
        <v>2983.96</v>
      </c>
      <c r="J490" s="21" t="n">
        <f aca="false">I490 / 6733199.77</f>
        <v>0.000443171167042323</v>
      </c>
    </row>
    <row r="491" customFormat="false" ht="24" hidden="false" customHeight="true" outlineLevel="0" collapsed="false">
      <c r="A491" s="17" t="s">
        <v>1266</v>
      </c>
      <c r="B491" s="17" t="s">
        <v>1267</v>
      </c>
      <c r="C491" s="17" t="s">
        <v>43</v>
      </c>
      <c r="D491" s="18" t="s">
        <v>1268</v>
      </c>
      <c r="E491" s="17" t="s">
        <v>61</v>
      </c>
      <c r="F491" s="19" t="n">
        <v>5</v>
      </c>
      <c r="G491" s="20" t="n">
        <v>139.22</v>
      </c>
      <c r="H491" s="20" t="n">
        <f aca="false">TRUNC(G491 * (1 + 28.82 / 100), 2)</f>
        <v>179.34</v>
      </c>
      <c r="I491" s="20" t="n">
        <f aca="false">TRUNC(F491 * H491, 2)</f>
        <v>896.7</v>
      </c>
      <c r="J491" s="21" t="n">
        <f aca="false">I491 / 6733199.77</f>
        <v>0.000133175909022524</v>
      </c>
    </row>
    <row r="492" customFormat="false" ht="24" hidden="false" customHeight="true" outlineLevel="0" collapsed="false">
      <c r="A492" s="17" t="s">
        <v>1269</v>
      </c>
      <c r="B492" s="17" t="s">
        <v>1270</v>
      </c>
      <c r="C492" s="17" t="s">
        <v>43</v>
      </c>
      <c r="D492" s="18" t="s">
        <v>1271</v>
      </c>
      <c r="E492" s="17" t="s">
        <v>61</v>
      </c>
      <c r="F492" s="19" t="n">
        <v>14</v>
      </c>
      <c r="G492" s="20" t="n">
        <v>141.65</v>
      </c>
      <c r="H492" s="20" t="n">
        <f aca="false">TRUNC(G492 * (1 + 28.82 / 100), 2)</f>
        <v>182.47</v>
      </c>
      <c r="I492" s="20" t="n">
        <f aca="false">TRUNC(F492 * H492, 2)</f>
        <v>2554.58</v>
      </c>
      <c r="J492" s="21" t="n">
        <f aca="false">I492 / 6733199.77</f>
        <v>0.000379400595149726</v>
      </c>
    </row>
    <row r="493" customFormat="false" ht="24" hidden="false" customHeight="true" outlineLevel="0" collapsed="false">
      <c r="A493" s="12" t="s">
        <v>1272</v>
      </c>
      <c r="B493" s="12"/>
      <c r="C493" s="12"/>
      <c r="D493" s="13" t="s">
        <v>1273</v>
      </c>
      <c r="E493" s="13"/>
      <c r="F493" s="14"/>
      <c r="G493" s="13"/>
      <c r="H493" s="13"/>
      <c r="I493" s="15" t="n">
        <v>217012.4</v>
      </c>
      <c r="J493" s="16" t="n">
        <f aca="false">I493 / 6733199.77</f>
        <v>0.0322302036792234</v>
      </c>
    </row>
    <row r="494" customFormat="false" ht="26" hidden="false" customHeight="true" outlineLevel="0" collapsed="false">
      <c r="A494" s="17" t="s">
        <v>1274</v>
      </c>
      <c r="B494" s="17" t="s">
        <v>1275</v>
      </c>
      <c r="C494" s="17" t="s">
        <v>23</v>
      </c>
      <c r="D494" s="18" t="s">
        <v>1276</v>
      </c>
      <c r="E494" s="17" t="s">
        <v>156</v>
      </c>
      <c r="F494" s="19" t="n">
        <v>7600</v>
      </c>
      <c r="G494" s="20" t="n">
        <v>4.16</v>
      </c>
      <c r="H494" s="20" t="n">
        <f aca="false">TRUNC(G494 * (1 + 28.82 / 100), 2)</f>
        <v>5.35</v>
      </c>
      <c r="I494" s="20" t="n">
        <f aca="false">TRUNC(F494 * H494, 2)</f>
        <v>40660</v>
      </c>
      <c r="J494" s="21" t="n">
        <f aca="false">I494 / 6733199.77</f>
        <v>0.0060387336465438</v>
      </c>
    </row>
    <row r="495" customFormat="false" ht="26" hidden="false" customHeight="true" outlineLevel="0" collapsed="false">
      <c r="A495" s="17" t="s">
        <v>1277</v>
      </c>
      <c r="B495" s="17" t="s">
        <v>1278</v>
      </c>
      <c r="C495" s="17" t="s">
        <v>23</v>
      </c>
      <c r="D495" s="18" t="s">
        <v>1279</v>
      </c>
      <c r="E495" s="17" t="s">
        <v>156</v>
      </c>
      <c r="F495" s="19" t="n">
        <v>1720</v>
      </c>
      <c r="G495" s="20" t="n">
        <v>6.45</v>
      </c>
      <c r="H495" s="20" t="n">
        <f aca="false">TRUNC(G495 * (1 + 28.82 / 100), 2)</f>
        <v>8.3</v>
      </c>
      <c r="I495" s="20" t="n">
        <f aca="false">TRUNC(F495 * H495, 2)</f>
        <v>14276</v>
      </c>
      <c r="J495" s="21" t="n">
        <f aca="false">I495 / 6733199.77</f>
        <v>0.00212024007717805</v>
      </c>
    </row>
    <row r="496" customFormat="false" ht="26" hidden="false" customHeight="true" outlineLevel="0" collapsed="false">
      <c r="A496" s="17" t="s">
        <v>1280</v>
      </c>
      <c r="B496" s="17" t="s">
        <v>1281</v>
      </c>
      <c r="C496" s="17" t="s">
        <v>23</v>
      </c>
      <c r="D496" s="18" t="s">
        <v>1282</v>
      </c>
      <c r="E496" s="17" t="s">
        <v>156</v>
      </c>
      <c r="F496" s="19" t="n">
        <v>1100</v>
      </c>
      <c r="G496" s="20" t="n">
        <v>9.02</v>
      </c>
      <c r="H496" s="20" t="n">
        <f aca="false">TRUNC(G496 * (1 + 28.82 / 100), 2)</f>
        <v>11.61</v>
      </c>
      <c r="I496" s="20" t="n">
        <f aca="false">TRUNC(F496 * H496, 2)</f>
        <v>12771</v>
      </c>
      <c r="J496" s="21" t="n">
        <f aca="false">I496 / 6733199.77</f>
        <v>0.00189672079193337</v>
      </c>
    </row>
    <row r="497" customFormat="false" ht="26" hidden="false" customHeight="true" outlineLevel="0" collapsed="false">
      <c r="A497" s="17" t="s">
        <v>1283</v>
      </c>
      <c r="B497" s="17" t="s">
        <v>1284</v>
      </c>
      <c r="C497" s="17" t="s">
        <v>23</v>
      </c>
      <c r="D497" s="18" t="s">
        <v>1285</v>
      </c>
      <c r="E497" s="17" t="s">
        <v>156</v>
      </c>
      <c r="F497" s="19" t="n">
        <v>500</v>
      </c>
      <c r="G497" s="20" t="n">
        <v>23.41</v>
      </c>
      <c r="H497" s="20" t="n">
        <f aca="false">TRUNC(G497 * (1 + 28.82 / 100), 2)</f>
        <v>30.15</v>
      </c>
      <c r="I497" s="20" t="n">
        <f aca="false">TRUNC(F497 * H497, 2)</f>
        <v>15075</v>
      </c>
      <c r="J497" s="21" t="n">
        <f aca="false">I497 / 6733199.77</f>
        <v>0.00223890579738435</v>
      </c>
    </row>
    <row r="498" customFormat="false" ht="26" hidden="false" customHeight="true" outlineLevel="0" collapsed="false">
      <c r="A498" s="17" t="s">
        <v>1286</v>
      </c>
      <c r="B498" s="17" t="s">
        <v>1287</v>
      </c>
      <c r="C498" s="17" t="s">
        <v>23</v>
      </c>
      <c r="D498" s="18" t="s">
        <v>1288</v>
      </c>
      <c r="E498" s="17" t="s">
        <v>156</v>
      </c>
      <c r="F498" s="19" t="n">
        <v>230</v>
      </c>
      <c r="G498" s="20" t="n">
        <v>26.28</v>
      </c>
      <c r="H498" s="20" t="n">
        <f aca="false">TRUNC(G498 * (1 + 28.82 / 100), 2)</f>
        <v>33.85</v>
      </c>
      <c r="I498" s="20" t="n">
        <f aca="false">TRUNC(F498 * H498, 2)</f>
        <v>7785.5</v>
      </c>
      <c r="J498" s="21" t="n">
        <f aca="false">I498 / 6733199.77</f>
        <v>0.00115628531247336</v>
      </c>
    </row>
    <row r="499" customFormat="false" ht="24" hidden="false" customHeight="true" outlineLevel="0" collapsed="false">
      <c r="A499" s="17" t="s">
        <v>1289</v>
      </c>
      <c r="B499" s="17" t="s">
        <v>1290</v>
      </c>
      <c r="C499" s="17" t="s">
        <v>48</v>
      </c>
      <c r="D499" s="18" t="s">
        <v>1291</v>
      </c>
      <c r="E499" s="17" t="s">
        <v>156</v>
      </c>
      <c r="F499" s="19" t="n">
        <v>150</v>
      </c>
      <c r="G499" s="20" t="n">
        <v>44.2</v>
      </c>
      <c r="H499" s="20" t="n">
        <f aca="false">TRUNC(G499 * (1 + 28.82 / 100), 2)</f>
        <v>56.93</v>
      </c>
      <c r="I499" s="20" t="n">
        <f aca="false">TRUNC(F499 * H499, 2)</f>
        <v>8539.5</v>
      </c>
      <c r="J499" s="21" t="n">
        <f aca="false">I499 / 6733199.77</f>
        <v>0.00126826773179195</v>
      </c>
    </row>
    <row r="500" customFormat="false" ht="24" hidden="false" customHeight="true" outlineLevel="0" collapsed="false">
      <c r="A500" s="17" t="s">
        <v>1292</v>
      </c>
      <c r="B500" s="17" t="s">
        <v>1293</v>
      </c>
      <c r="C500" s="17" t="s">
        <v>48</v>
      </c>
      <c r="D500" s="18" t="s">
        <v>1294</v>
      </c>
      <c r="E500" s="17" t="s">
        <v>156</v>
      </c>
      <c r="F500" s="19" t="n">
        <v>590</v>
      </c>
      <c r="G500" s="20" t="n">
        <v>84.06</v>
      </c>
      <c r="H500" s="20" t="n">
        <f aca="false">TRUNC(G500 * (1 + 28.82 / 100), 2)</f>
        <v>108.28</v>
      </c>
      <c r="I500" s="20" t="n">
        <f aca="false">TRUNC(F500 * H500, 2)</f>
        <v>63885.2</v>
      </c>
      <c r="J500" s="21" t="n">
        <f aca="false">I500 / 6733199.77</f>
        <v>0.0094880891971515</v>
      </c>
    </row>
    <row r="501" customFormat="false" ht="24" hidden="false" customHeight="true" outlineLevel="0" collapsed="false">
      <c r="A501" s="17" t="s">
        <v>1295</v>
      </c>
      <c r="B501" s="17" t="s">
        <v>1296</v>
      </c>
      <c r="C501" s="17" t="s">
        <v>48</v>
      </c>
      <c r="D501" s="18" t="s">
        <v>1297</v>
      </c>
      <c r="E501" s="17" t="s">
        <v>156</v>
      </c>
      <c r="F501" s="19" t="n">
        <v>260</v>
      </c>
      <c r="G501" s="20" t="n">
        <v>161.29</v>
      </c>
      <c r="H501" s="20" t="n">
        <f aca="false">TRUNC(G501 * (1 + 28.82 / 100), 2)</f>
        <v>207.77</v>
      </c>
      <c r="I501" s="20" t="n">
        <f aca="false">TRUNC(F501 * H501, 2)</f>
        <v>54020.2</v>
      </c>
      <c r="J501" s="21" t="n">
        <f aca="false">I501 / 6733199.77</f>
        <v>0.00802296112476699</v>
      </c>
    </row>
    <row r="502" customFormat="false" ht="24" hidden="false" customHeight="true" outlineLevel="0" collapsed="false">
      <c r="A502" s="12" t="s">
        <v>1298</v>
      </c>
      <c r="B502" s="12"/>
      <c r="C502" s="12"/>
      <c r="D502" s="13" t="s">
        <v>1299</v>
      </c>
      <c r="E502" s="13"/>
      <c r="F502" s="14"/>
      <c r="G502" s="13"/>
      <c r="H502" s="13"/>
      <c r="I502" s="15" t="n">
        <v>64697.84</v>
      </c>
      <c r="J502" s="16" t="n">
        <f aca="false">I502 / 6733199.77</f>
        <v>0.00960878070011578</v>
      </c>
    </row>
    <row r="503" customFormat="false" ht="26" hidden="false" customHeight="true" outlineLevel="0" collapsed="false">
      <c r="A503" s="17" t="s">
        <v>1300</v>
      </c>
      <c r="B503" s="17" t="s">
        <v>1301</v>
      </c>
      <c r="C503" s="17" t="s">
        <v>43</v>
      </c>
      <c r="D503" s="18" t="s">
        <v>1302</v>
      </c>
      <c r="E503" s="17" t="s">
        <v>61</v>
      </c>
      <c r="F503" s="19" t="n">
        <v>10</v>
      </c>
      <c r="G503" s="20" t="n">
        <v>38.31</v>
      </c>
      <c r="H503" s="20" t="n">
        <f aca="false">TRUNC(G503 * (1 + 28.82 / 100), 2)</f>
        <v>49.35</v>
      </c>
      <c r="I503" s="20" t="n">
        <f aca="false">TRUNC(F503 * H503, 2)</f>
        <v>493.5</v>
      </c>
      <c r="J503" s="21" t="n">
        <f aca="false">I503 / 6733199.77</f>
        <v>7.32935330686022E-005</v>
      </c>
    </row>
    <row r="504" customFormat="false" ht="24" hidden="false" customHeight="true" outlineLevel="0" collapsed="false">
      <c r="A504" s="17" t="s">
        <v>1303</v>
      </c>
      <c r="B504" s="17" t="s">
        <v>1304</v>
      </c>
      <c r="C504" s="17" t="s">
        <v>43</v>
      </c>
      <c r="D504" s="18" t="s">
        <v>1305</v>
      </c>
      <c r="E504" s="17" t="s">
        <v>61</v>
      </c>
      <c r="F504" s="19" t="n">
        <v>80</v>
      </c>
      <c r="G504" s="20" t="n">
        <v>23.67</v>
      </c>
      <c r="H504" s="20" t="n">
        <f aca="false">TRUNC(G504 * (1 + 28.82 / 100), 2)</f>
        <v>30.49</v>
      </c>
      <c r="I504" s="20" t="n">
        <f aca="false">TRUNC(F504 * H504, 2)</f>
        <v>2439.2</v>
      </c>
      <c r="J504" s="21" t="n">
        <f aca="false">I504 / 6733199.77</f>
        <v>0.000362264611673626</v>
      </c>
    </row>
    <row r="505" customFormat="false" ht="26" hidden="false" customHeight="true" outlineLevel="0" collapsed="false">
      <c r="A505" s="17" t="s">
        <v>1306</v>
      </c>
      <c r="B505" s="17" t="s">
        <v>1307</v>
      </c>
      <c r="C505" s="17" t="s">
        <v>48</v>
      </c>
      <c r="D505" s="18" t="s">
        <v>1308</v>
      </c>
      <c r="E505" s="17" t="s">
        <v>61</v>
      </c>
      <c r="F505" s="19" t="n">
        <v>10</v>
      </c>
      <c r="G505" s="20" t="n">
        <v>77.75</v>
      </c>
      <c r="H505" s="20" t="n">
        <f aca="false">TRUNC(G505 * (1 + 28.82 / 100), 2)</f>
        <v>100.15</v>
      </c>
      <c r="I505" s="20" t="n">
        <f aca="false">TRUNC(F505 * H505, 2)</f>
        <v>1001.5</v>
      </c>
      <c r="J505" s="21" t="n">
        <f aca="false">I505 / 6733199.77</f>
        <v>0.000148740574201024</v>
      </c>
    </row>
    <row r="506" customFormat="false" ht="26" hidden="false" customHeight="true" outlineLevel="0" collapsed="false">
      <c r="A506" s="17" t="s">
        <v>1309</v>
      </c>
      <c r="B506" s="17" t="s">
        <v>1310</v>
      </c>
      <c r="C506" s="17" t="s">
        <v>43</v>
      </c>
      <c r="D506" s="18" t="s">
        <v>1311</v>
      </c>
      <c r="E506" s="17" t="s">
        <v>715</v>
      </c>
      <c r="F506" s="19" t="n">
        <v>160</v>
      </c>
      <c r="G506" s="20" t="n">
        <v>278.97</v>
      </c>
      <c r="H506" s="20" t="n">
        <f aca="false">TRUNC(G506 * (1 + 28.82 / 100), 2)</f>
        <v>359.36</v>
      </c>
      <c r="I506" s="20" t="n">
        <f aca="false">TRUNC(F506 * H506, 2)</f>
        <v>57497.6</v>
      </c>
      <c r="J506" s="21" t="n">
        <f aca="false">I506 / 6733199.77</f>
        <v>0.00853941691381006</v>
      </c>
    </row>
    <row r="507" customFormat="false" ht="24" hidden="false" customHeight="true" outlineLevel="0" collapsed="false">
      <c r="A507" s="17" t="s">
        <v>1312</v>
      </c>
      <c r="B507" s="17" t="s">
        <v>1313</v>
      </c>
      <c r="C507" s="17" t="s">
        <v>43</v>
      </c>
      <c r="D507" s="18" t="s">
        <v>1314</v>
      </c>
      <c r="E507" s="17" t="s">
        <v>61</v>
      </c>
      <c r="F507" s="19" t="n">
        <v>8</v>
      </c>
      <c r="G507" s="20" t="n">
        <v>94.7</v>
      </c>
      <c r="H507" s="20" t="n">
        <f aca="false">TRUNC(G507 * (1 + 28.82 / 100), 2)</f>
        <v>121.99</v>
      </c>
      <c r="I507" s="20" t="n">
        <f aca="false">TRUNC(F507 * H507, 2)</f>
        <v>975.92</v>
      </c>
      <c r="J507" s="21" t="n">
        <f aca="false">I507 / 6733199.77</f>
        <v>0.000144941488940852</v>
      </c>
    </row>
    <row r="508" customFormat="false" ht="24" hidden="false" customHeight="true" outlineLevel="0" collapsed="false">
      <c r="A508" s="17" t="s">
        <v>1315</v>
      </c>
      <c r="B508" s="17" t="s">
        <v>1316</v>
      </c>
      <c r="C508" s="17" t="s">
        <v>43</v>
      </c>
      <c r="D508" s="18" t="s">
        <v>1317</v>
      </c>
      <c r="E508" s="17" t="s">
        <v>61</v>
      </c>
      <c r="F508" s="19" t="n">
        <v>80</v>
      </c>
      <c r="G508" s="20" t="n">
        <v>12.91</v>
      </c>
      <c r="H508" s="20" t="n">
        <f aca="false">TRUNC(G508 * (1 + 28.82 / 100), 2)</f>
        <v>16.63</v>
      </c>
      <c r="I508" s="20" t="n">
        <f aca="false">TRUNC(F508 * H508, 2)</f>
        <v>1330.4</v>
      </c>
      <c r="J508" s="21" t="n">
        <f aca="false">I508 / 6733199.77</f>
        <v>0.000197588077800341</v>
      </c>
    </row>
    <row r="509" customFormat="false" ht="26" hidden="false" customHeight="true" outlineLevel="0" collapsed="false">
      <c r="A509" s="17" t="s">
        <v>1318</v>
      </c>
      <c r="B509" s="17" t="s">
        <v>1319</v>
      </c>
      <c r="C509" s="17" t="s">
        <v>43</v>
      </c>
      <c r="D509" s="18" t="s">
        <v>1320</v>
      </c>
      <c r="E509" s="17" t="s">
        <v>61</v>
      </c>
      <c r="F509" s="19" t="n">
        <v>8</v>
      </c>
      <c r="G509" s="20" t="n">
        <v>43.76</v>
      </c>
      <c r="H509" s="20" t="n">
        <f aca="false">TRUNC(G509 * (1 + 28.82 / 100), 2)</f>
        <v>56.37</v>
      </c>
      <c r="I509" s="20" t="n">
        <f aca="false">TRUNC(F509 * H509, 2)</f>
        <v>450.96</v>
      </c>
      <c r="J509" s="21" t="n">
        <f aca="false">I509 / 6733199.77</f>
        <v>6.69755859627495E-005</v>
      </c>
    </row>
    <row r="510" customFormat="false" ht="26" hidden="false" customHeight="true" outlineLevel="0" collapsed="false">
      <c r="A510" s="17" t="s">
        <v>1321</v>
      </c>
      <c r="B510" s="17" t="s">
        <v>1322</v>
      </c>
      <c r="C510" s="17" t="s">
        <v>43</v>
      </c>
      <c r="D510" s="18" t="s">
        <v>1323</v>
      </c>
      <c r="E510" s="17" t="s">
        <v>61</v>
      </c>
      <c r="F510" s="19" t="n">
        <v>3</v>
      </c>
      <c r="G510" s="20" t="n">
        <v>28.51</v>
      </c>
      <c r="H510" s="20" t="n">
        <f aca="false">TRUNC(G510 * (1 + 28.82 / 100), 2)</f>
        <v>36.72</v>
      </c>
      <c r="I510" s="20" t="n">
        <f aca="false">TRUNC(F510 * H510, 2)</f>
        <v>110.16</v>
      </c>
      <c r="J510" s="21" t="n">
        <f aca="false">I510 / 6733199.77</f>
        <v>1.63607205731251E-005</v>
      </c>
    </row>
    <row r="511" customFormat="false" ht="26" hidden="false" customHeight="true" outlineLevel="0" collapsed="false">
      <c r="A511" s="17" t="s">
        <v>1324</v>
      </c>
      <c r="B511" s="17" t="s">
        <v>1325</v>
      </c>
      <c r="C511" s="17" t="s">
        <v>43</v>
      </c>
      <c r="D511" s="18" t="s">
        <v>1326</v>
      </c>
      <c r="E511" s="17" t="s">
        <v>61</v>
      </c>
      <c r="F511" s="19" t="n">
        <v>10</v>
      </c>
      <c r="G511" s="20" t="n">
        <v>30.95</v>
      </c>
      <c r="H511" s="20" t="n">
        <f aca="false">TRUNC(G511 * (1 + 28.82 / 100), 2)</f>
        <v>39.86</v>
      </c>
      <c r="I511" s="20" t="n">
        <f aca="false">TRUNC(F511 * H511, 2)</f>
        <v>398.6</v>
      </c>
      <c r="J511" s="21" t="n">
        <f aca="false">I511 / 6733199.77</f>
        <v>5.91991940853999E-005</v>
      </c>
    </row>
    <row r="512" customFormat="false" ht="24" hidden="false" customHeight="true" outlineLevel="0" collapsed="false">
      <c r="A512" s="12" t="s">
        <v>1327</v>
      </c>
      <c r="B512" s="12"/>
      <c r="C512" s="12"/>
      <c r="D512" s="13" t="s">
        <v>1328</v>
      </c>
      <c r="E512" s="13"/>
      <c r="F512" s="14"/>
      <c r="G512" s="13"/>
      <c r="H512" s="13"/>
      <c r="I512" s="15" t="n">
        <v>105492.58</v>
      </c>
      <c r="J512" s="16" t="n">
        <f aca="false">I512 / 6733199.77</f>
        <v>0.0156675256346954</v>
      </c>
    </row>
    <row r="513" customFormat="false" ht="39" hidden="false" customHeight="true" outlineLevel="0" collapsed="false">
      <c r="A513" s="17" t="s">
        <v>1329</v>
      </c>
      <c r="B513" s="17" t="s">
        <v>1330</v>
      </c>
      <c r="C513" s="17" t="s">
        <v>23</v>
      </c>
      <c r="D513" s="18" t="s">
        <v>1331</v>
      </c>
      <c r="E513" s="17" t="s">
        <v>61</v>
      </c>
      <c r="F513" s="19" t="n">
        <v>46</v>
      </c>
      <c r="G513" s="20" t="n">
        <v>43.16</v>
      </c>
      <c r="H513" s="20" t="n">
        <f aca="false">TRUNC(G513 * (1 + 28.82 / 100), 2)</f>
        <v>55.59</v>
      </c>
      <c r="I513" s="20" t="n">
        <f aca="false">TRUNC(F513 * H513, 2)</f>
        <v>2557.14</v>
      </c>
      <c r="J513" s="21" t="n">
        <f aca="false">I513 / 6733199.77</f>
        <v>0.000379780800711338</v>
      </c>
    </row>
    <row r="514" customFormat="false" ht="39" hidden="false" customHeight="true" outlineLevel="0" collapsed="false">
      <c r="A514" s="17" t="s">
        <v>1332</v>
      </c>
      <c r="B514" s="17" t="s">
        <v>1333</v>
      </c>
      <c r="C514" s="17" t="s">
        <v>23</v>
      </c>
      <c r="D514" s="18" t="s">
        <v>1334</v>
      </c>
      <c r="E514" s="17" t="s">
        <v>61</v>
      </c>
      <c r="F514" s="19" t="n">
        <v>5</v>
      </c>
      <c r="G514" s="20" t="n">
        <v>33.49</v>
      </c>
      <c r="H514" s="20" t="n">
        <f aca="false">TRUNC(G514 * (1 + 28.82 / 100), 2)</f>
        <v>43.14</v>
      </c>
      <c r="I514" s="20" t="n">
        <f aca="false">TRUNC(F514 * H514, 2)</f>
        <v>215.7</v>
      </c>
      <c r="J514" s="21" t="n">
        <f aca="false">I514 / 6733199.77</f>
        <v>3.20352889217781E-005</v>
      </c>
    </row>
    <row r="515" customFormat="false" ht="26" hidden="false" customHeight="true" outlineLevel="0" collapsed="false">
      <c r="A515" s="17" t="s">
        <v>1335</v>
      </c>
      <c r="B515" s="17" t="s">
        <v>1336</v>
      </c>
      <c r="C515" s="17" t="s">
        <v>23</v>
      </c>
      <c r="D515" s="18" t="s">
        <v>1337</v>
      </c>
      <c r="E515" s="17" t="s">
        <v>61</v>
      </c>
      <c r="F515" s="19" t="n">
        <v>30</v>
      </c>
      <c r="G515" s="20" t="n">
        <v>46.9</v>
      </c>
      <c r="H515" s="20" t="n">
        <f aca="false">TRUNC(G515 * (1 + 28.82 / 100), 2)</f>
        <v>60.41</v>
      </c>
      <c r="I515" s="20" t="n">
        <f aca="false">TRUNC(F515 * H515, 2)</f>
        <v>1812.3</v>
      </c>
      <c r="J515" s="21" t="n">
        <f aca="false">I515 / 6733199.77</f>
        <v>0.000269158804417888</v>
      </c>
    </row>
    <row r="516" customFormat="false" ht="39" hidden="false" customHeight="true" outlineLevel="0" collapsed="false">
      <c r="A516" s="17" t="s">
        <v>1338</v>
      </c>
      <c r="B516" s="17" t="s">
        <v>1339</v>
      </c>
      <c r="C516" s="17" t="s">
        <v>23</v>
      </c>
      <c r="D516" s="18" t="s">
        <v>1340</v>
      </c>
      <c r="E516" s="17" t="s">
        <v>61</v>
      </c>
      <c r="F516" s="19" t="n">
        <v>3</v>
      </c>
      <c r="G516" s="20" t="n">
        <v>62.68</v>
      </c>
      <c r="H516" s="20" t="n">
        <f aca="false">TRUNC(G516 * (1 + 28.82 / 100), 2)</f>
        <v>80.74</v>
      </c>
      <c r="I516" s="20" t="n">
        <f aca="false">TRUNC(F516 * H516, 2)</f>
        <v>242.22</v>
      </c>
      <c r="J516" s="21" t="n">
        <f aca="false">I516 / 6733199.77</f>
        <v>3.59739809116045E-005</v>
      </c>
    </row>
    <row r="517" customFormat="false" ht="39" hidden="false" customHeight="true" outlineLevel="0" collapsed="false">
      <c r="A517" s="17" t="s">
        <v>1341</v>
      </c>
      <c r="B517" s="17" t="s">
        <v>1342</v>
      </c>
      <c r="C517" s="17" t="s">
        <v>23</v>
      </c>
      <c r="D517" s="18" t="s">
        <v>1343</v>
      </c>
      <c r="E517" s="17" t="s">
        <v>61</v>
      </c>
      <c r="F517" s="19" t="n">
        <v>5</v>
      </c>
      <c r="G517" s="20" t="n">
        <v>51.68</v>
      </c>
      <c r="H517" s="20" t="n">
        <f aca="false">TRUNC(G517 * (1 + 28.82 / 100), 2)</f>
        <v>66.57</v>
      </c>
      <c r="I517" s="20" t="n">
        <f aca="false">TRUNC(F517 * H517, 2)</f>
        <v>332.85</v>
      </c>
      <c r="J517" s="21" t="n">
        <f aca="false">I517 / 6733199.77</f>
        <v>4.94341488994615E-005</v>
      </c>
    </row>
    <row r="518" customFormat="false" ht="24" hidden="false" customHeight="true" outlineLevel="0" collapsed="false">
      <c r="A518" s="17" t="s">
        <v>1344</v>
      </c>
      <c r="B518" s="17" t="s">
        <v>1345</v>
      </c>
      <c r="C518" s="17" t="s">
        <v>23</v>
      </c>
      <c r="D518" s="18" t="s">
        <v>1346</v>
      </c>
      <c r="E518" s="17" t="s">
        <v>61</v>
      </c>
      <c r="F518" s="19" t="n">
        <v>145</v>
      </c>
      <c r="G518" s="20" t="n">
        <v>32.32</v>
      </c>
      <c r="H518" s="20" t="n">
        <f aca="false">TRUNC(G518 * (1 + 28.82 / 100), 2)</f>
        <v>41.63</v>
      </c>
      <c r="I518" s="20" t="n">
        <f aca="false">TRUNC(F518 * H518, 2)</f>
        <v>6036.35</v>
      </c>
      <c r="J518" s="21" t="n">
        <f aca="false">I518 / 6733199.77</f>
        <v>0.000896505406967897</v>
      </c>
    </row>
    <row r="519" customFormat="false" ht="24" hidden="false" customHeight="true" outlineLevel="0" collapsed="false">
      <c r="A519" s="17" t="s">
        <v>1347</v>
      </c>
      <c r="B519" s="17" t="s">
        <v>1348</v>
      </c>
      <c r="C519" s="17" t="s">
        <v>23</v>
      </c>
      <c r="D519" s="18" t="s">
        <v>1349</v>
      </c>
      <c r="E519" s="17" t="s">
        <v>61</v>
      </c>
      <c r="F519" s="19" t="n">
        <v>25</v>
      </c>
      <c r="G519" s="20" t="n">
        <v>34.58</v>
      </c>
      <c r="H519" s="20" t="n">
        <f aca="false">TRUNC(G519 * (1 + 28.82 / 100), 2)</f>
        <v>44.54</v>
      </c>
      <c r="I519" s="20" t="n">
        <f aca="false">TRUNC(F519 * H519, 2)</f>
        <v>1113.5</v>
      </c>
      <c r="J519" s="21" t="n">
        <f aca="false">I519 / 6733199.77</f>
        <v>0.000165374567521557</v>
      </c>
    </row>
    <row r="520" customFormat="false" ht="24" hidden="false" customHeight="true" outlineLevel="0" collapsed="false">
      <c r="A520" s="17" t="s">
        <v>1350</v>
      </c>
      <c r="B520" s="17" t="s">
        <v>1351</v>
      </c>
      <c r="C520" s="17" t="s">
        <v>48</v>
      </c>
      <c r="D520" s="18" t="s">
        <v>1352</v>
      </c>
      <c r="E520" s="17" t="s">
        <v>61</v>
      </c>
      <c r="F520" s="19" t="n">
        <v>1</v>
      </c>
      <c r="G520" s="20" t="n">
        <v>78.18</v>
      </c>
      <c r="H520" s="20" t="n">
        <f aca="false">TRUNC(G520 * (1 + 28.82 / 100), 2)</f>
        <v>100.71</v>
      </c>
      <c r="I520" s="20" t="n">
        <f aca="false">TRUNC(F520 * H520, 2)</f>
        <v>100.71</v>
      </c>
      <c r="J520" s="21" t="n">
        <f aca="false">I520 / 6733199.77</f>
        <v>1.4957227386705E-005</v>
      </c>
    </row>
    <row r="521" customFormat="false" ht="26" hidden="false" customHeight="true" outlineLevel="0" collapsed="false">
      <c r="A521" s="17" t="s">
        <v>1353</v>
      </c>
      <c r="B521" s="17" t="s">
        <v>1354</v>
      </c>
      <c r="C521" s="17" t="s">
        <v>48</v>
      </c>
      <c r="D521" s="18" t="s">
        <v>1355</v>
      </c>
      <c r="E521" s="17" t="s">
        <v>1356</v>
      </c>
      <c r="F521" s="19" t="n">
        <v>1</v>
      </c>
      <c r="G521" s="20" t="n">
        <v>223.12</v>
      </c>
      <c r="H521" s="20" t="n">
        <f aca="false">TRUNC(G521 * (1 + 28.82 / 100), 2)</f>
        <v>287.42</v>
      </c>
      <c r="I521" s="20" t="n">
        <f aca="false">TRUNC(F521 * H521, 2)</f>
        <v>287.42</v>
      </c>
      <c r="J521" s="21" t="n">
        <f aca="false">I521 / 6733199.77</f>
        <v>4.268698535882E-005</v>
      </c>
    </row>
    <row r="522" customFormat="false" ht="52" hidden="false" customHeight="true" outlineLevel="0" collapsed="false">
      <c r="A522" s="17" t="s">
        <v>1357</v>
      </c>
      <c r="B522" s="17" t="s">
        <v>1358</v>
      </c>
      <c r="C522" s="17" t="s">
        <v>23</v>
      </c>
      <c r="D522" s="18" t="s">
        <v>1359</v>
      </c>
      <c r="E522" s="17" t="s">
        <v>61</v>
      </c>
      <c r="F522" s="19" t="n">
        <v>16</v>
      </c>
      <c r="G522" s="20" t="n">
        <v>424.42</v>
      </c>
      <c r="H522" s="20" t="n">
        <f aca="false">TRUNC(G522 * (1 + 28.82 / 100), 2)</f>
        <v>546.73</v>
      </c>
      <c r="I522" s="20" t="n">
        <f aca="false">TRUNC(F522 * H522, 2)</f>
        <v>8747.68</v>
      </c>
      <c r="J522" s="21" t="n">
        <f aca="false">I522 / 6733199.77</f>
        <v>0.0012991861668765</v>
      </c>
    </row>
    <row r="523" customFormat="false" ht="26" hidden="false" customHeight="true" outlineLevel="0" collapsed="false">
      <c r="A523" s="17" t="s">
        <v>1360</v>
      </c>
      <c r="B523" s="17" t="s">
        <v>1361</v>
      </c>
      <c r="C523" s="17" t="s">
        <v>48</v>
      </c>
      <c r="D523" s="18" t="s">
        <v>1362</v>
      </c>
      <c r="E523" s="17" t="s">
        <v>61</v>
      </c>
      <c r="F523" s="19" t="n">
        <v>145</v>
      </c>
      <c r="G523" s="20" t="n">
        <v>355.94</v>
      </c>
      <c r="H523" s="20" t="n">
        <f aca="false">TRUNC(G523 * (1 + 28.82 / 100), 2)</f>
        <v>458.52</v>
      </c>
      <c r="I523" s="20" t="n">
        <f aca="false">TRUNC(F523 * H523, 2)</f>
        <v>66485.4</v>
      </c>
      <c r="J523" s="21" t="n">
        <f aca="false">I523 / 6733199.77</f>
        <v>0.0098742651742234</v>
      </c>
    </row>
    <row r="524" customFormat="false" ht="26" hidden="false" customHeight="true" outlineLevel="0" collapsed="false">
      <c r="A524" s="17" t="s">
        <v>1363</v>
      </c>
      <c r="B524" s="17" t="s">
        <v>1364</v>
      </c>
      <c r="C524" s="17" t="s">
        <v>48</v>
      </c>
      <c r="D524" s="18" t="s">
        <v>1365</v>
      </c>
      <c r="E524" s="17" t="s">
        <v>61</v>
      </c>
      <c r="F524" s="19" t="n">
        <v>35</v>
      </c>
      <c r="G524" s="20" t="n">
        <v>239.68</v>
      </c>
      <c r="H524" s="20" t="n">
        <f aca="false">TRUNC(G524 * (1 + 28.82 / 100), 2)</f>
        <v>308.75</v>
      </c>
      <c r="I524" s="20" t="n">
        <f aca="false">TRUNC(F524 * H524, 2)</f>
        <v>10806.25</v>
      </c>
      <c r="J524" s="21" t="n">
        <f aca="false">I524 / 6733199.77</f>
        <v>0.00160492044928588</v>
      </c>
    </row>
    <row r="525" customFormat="false" ht="24" hidden="false" customHeight="true" outlineLevel="0" collapsed="false">
      <c r="A525" s="17" t="s">
        <v>1366</v>
      </c>
      <c r="B525" s="17" t="s">
        <v>1367</v>
      </c>
      <c r="C525" s="17" t="s">
        <v>48</v>
      </c>
      <c r="D525" s="18" t="s">
        <v>1368</v>
      </c>
      <c r="E525" s="17" t="s">
        <v>61</v>
      </c>
      <c r="F525" s="19" t="n">
        <v>40</v>
      </c>
      <c r="G525" s="20" t="n">
        <v>112.99</v>
      </c>
      <c r="H525" s="20" t="n">
        <f aca="false">TRUNC(G525 * (1 + 28.82 / 100), 2)</f>
        <v>145.55</v>
      </c>
      <c r="I525" s="20" t="n">
        <f aca="false">TRUNC(F525 * H525, 2)</f>
        <v>5822</v>
      </c>
      <c r="J525" s="21" t="n">
        <f aca="false">I525 / 6733199.77</f>
        <v>0.00086467061707275</v>
      </c>
    </row>
    <row r="526" customFormat="false" ht="24" hidden="false" customHeight="true" outlineLevel="0" collapsed="false">
      <c r="A526" s="17" t="s">
        <v>1369</v>
      </c>
      <c r="B526" s="17" t="s">
        <v>1370</v>
      </c>
      <c r="C526" s="17" t="s">
        <v>48</v>
      </c>
      <c r="D526" s="18" t="s">
        <v>1371</v>
      </c>
      <c r="E526" s="17" t="s">
        <v>61</v>
      </c>
      <c r="F526" s="19" t="n">
        <v>6</v>
      </c>
      <c r="G526" s="20" t="n">
        <v>100.68</v>
      </c>
      <c r="H526" s="20" t="n">
        <f aca="false">TRUNC(G526 * (1 + 28.82 / 100), 2)</f>
        <v>129.69</v>
      </c>
      <c r="I526" s="20" t="n">
        <f aca="false">TRUNC(F526 * H526, 2)</f>
        <v>778.14</v>
      </c>
      <c r="J526" s="21" t="n">
        <f aca="false">I526 / 6733199.77</f>
        <v>0.000115567638950359</v>
      </c>
    </row>
    <row r="527" customFormat="false" ht="24" hidden="false" customHeight="true" outlineLevel="0" collapsed="false">
      <c r="A527" s="17" t="s">
        <v>1372</v>
      </c>
      <c r="B527" s="17" t="s">
        <v>1373</v>
      </c>
      <c r="C527" s="17" t="s">
        <v>48</v>
      </c>
      <c r="D527" s="18" t="s">
        <v>1374</v>
      </c>
      <c r="E527" s="17" t="s">
        <v>61</v>
      </c>
      <c r="F527" s="19" t="n">
        <v>6</v>
      </c>
      <c r="G527" s="20" t="n">
        <v>20.05</v>
      </c>
      <c r="H527" s="20" t="n">
        <f aca="false">TRUNC(G527 * (1 + 28.82 / 100), 2)</f>
        <v>25.82</v>
      </c>
      <c r="I527" s="20" t="n">
        <f aca="false">TRUNC(F527 * H527, 2)</f>
        <v>154.92</v>
      </c>
      <c r="J527" s="21" t="n">
        <f aca="false">I527 / 6733199.77</f>
        <v>2.30083771894384E-005</v>
      </c>
    </row>
    <row r="528" customFormat="false" ht="24" hidden="false" customHeight="true" outlineLevel="0" collapsed="false">
      <c r="A528" s="12" t="s">
        <v>1375</v>
      </c>
      <c r="B528" s="12"/>
      <c r="C528" s="12"/>
      <c r="D528" s="13" t="s">
        <v>1376</v>
      </c>
      <c r="E528" s="13"/>
      <c r="F528" s="14"/>
      <c r="G528" s="13"/>
      <c r="H528" s="13"/>
      <c r="I528" s="15" t="n">
        <v>29079.81</v>
      </c>
      <c r="J528" s="16" t="n">
        <f aca="false">I528 / 6733199.77</f>
        <v>0.00431886933305708</v>
      </c>
    </row>
    <row r="529" customFormat="false" ht="24" hidden="false" customHeight="true" outlineLevel="0" collapsed="false">
      <c r="A529" s="17" t="s">
        <v>1377</v>
      </c>
      <c r="B529" s="17" t="s">
        <v>1378</v>
      </c>
      <c r="C529" s="17" t="s">
        <v>43</v>
      </c>
      <c r="D529" s="18" t="s">
        <v>1379</v>
      </c>
      <c r="E529" s="17" t="s">
        <v>61</v>
      </c>
      <c r="F529" s="19" t="n">
        <v>30</v>
      </c>
      <c r="G529" s="20" t="n">
        <v>665.79</v>
      </c>
      <c r="H529" s="20" t="n">
        <f aca="false">TRUNC(G529 * (1 + 28.82 / 100), 2)</f>
        <v>857.67</v>
      </c>
      <c r="I529" s="20" t="n">
        <f aca="false">TRUNC(F529 * H529, 2)</f>
        <v>25730.1</v>
      </c>
      <c r="J529" s="21" t="n">
        <f aca="false">I529 / 6733199.77</f>
        <v>0.00382137778157739</v>
      </c>
    </row>
    <row r="530" customFormat="false" ht="24" hidden="false" customHeight="true" outlineLevel="0" collapsed="false">
      <c r="A530" s="17" t="s">
        <v>1380</v>
      </c>
      <c r="B530" s="17" t="s">
        <v>1381</v>
      </c>
      <c r="C530" s="17" t="s">
        <v>48</v>
      </c>
      <c r="D530" s="18" t="s">
        <v>1382</v>
      </c>
      <c r="E530" s="17" t="s">
        <v>1356</v>
      </c>
      <c r="F530" s="19" t="n">
        <v>13</v>
      </c>
      <c r="G530" s="20" t="n">
        <v>200.03</v>
      </c>
      <c r="H530" s="20" t="n">
        <f aca="false">TRUNC(G530 * (1 + 28.82 / 100), 2)</f>
        <v>257.67</v>
      </c>
      <c r="I530" s="20" t="n">
        <f aca="false">TRUNC(F530 * H530, 2)</f>
        <v>3349.71</v>
      </c>
      <c r="J530" s="21" t="n">
        <f aca="false">I530 / 6733199.77</f>
        <v>0.000497491551479691</v>
      </c>
    </row>
    <row r="531" customFormat="false" ht="24" hidden="false" customHeight="true" outlineLevel="0" collapsed="false">
      <c r="A531" s="12" t="s">
        <v>1383</v>
      </c>
      <c r="B531" s="12"/>
      <c r="C531" s="12"/>
      <c r="D531" s="13" t="s">
        <v>1384</v>
      </c>
      <c r="E531" s="13"/>
      <c r="F531" s="14"/>
      <c r="G531" s="13"/>
      <c r="H531" s="13"/>
      <c r="I531" s="15" t="n">
        <v>182182.45</v>
      </c>
      <c r="J531" s="16" t="n">
        <f aca="false">I531 / 6733199.77</f>
        <v>0.0270573362180222</v>
      </c>
    </row>
    <row r="532" customFormat="false" ht="26" hidden="false" customHeight="true" outlineLevel="0" collapsed="false">
      <c r="A532" s="17" t="s">
        <v>1385</v>
      </c>
      <c r="B532" s="17" t="s">
        <v>1386</v>
      </c>
      <c r="C532" s="17" t="s">
        <v>48</v>
      </c>
      <c r="D532" s="18" t="s">
        <v>1387</v>
      </c>
      <c r="E532" s="17" t="s">
        <v>1356</v>
      </c>
      <c r="F532" s="19" t="n">
        <v>15</v>
      </c>
      <c r="G532" s="20" t="n">
        <v>513.5</v>
      </c>
      <c r="H532" s="20" t="n">
        <f aca="false">TRUNC(G532 * (1 + 28.82 / 100), 2)</f>
        <v>661.49</v>
      </c>
      <c r="I532" s="20" t="n">
        <f aca="false">TRUNC(F532 * H532, 2)</f>
        <v>9922.35</v>
      </c>
      <c r="J532" s="21" t="n">
        <f aca="false">I532 / 6733199.77</f>
        <v>0.00147364556807142</v>
      </c>
    </row>
    <row r="533" customFormat="false" ht="24" hidden="false" customHeight="true" outlineLevel="0" collapsed="false">
      <c r="A533" s="17" t="s">
        <v>1388</v>
      </c>
      <c r="B533" s="17" t="s">
        <v>1389</v>
      </c>
      <c r="C533" s="17" t="s">
        <v>48</v>
      </c>
      <c r="D533" s="18" t="s">
        <v>1390</v>
      </c>
      <c r="E533" s="17" t="s">
        <v>1356</v>
      </c>
      <c r="F533" s="19" t="n">
        <v>15</v>
      </c>
      <c r="G533" s="20" t="n">
        <v>1453.6</v>
      </c>
      <c r="H533" s="20" t="n">
        <f aca="false">TRUNC(G533 * (1 + 28.82 / 100), 2)</f>
        <v>1872.52</v>
      </c>
      <c r="I533" s="20" t="n">
        <f aca="false">TRUNC(F533 * H533, 2)</f>
        <v>28087.8</v>
      </c>
      <c r="J533" s="21" t="n">
        <f aca="false">I533 / 6733199.77</f>
        <v>0.00417153819275438</v>
      </c>
    </row>
    <row r="534" customFormat="false" ht="24" hidden="false" customHeight="true" outlineLevel="0" collapsed="false">
      <c r="A534" s="17" t="s">
        <v>1391</v>
      </c>
      <c r="B534" s="17" t="s">
        <v>1392</v>
      </c>
      <c r="C534" s="17" t="s">
        <v>48</v>
      </c>
      <c r="D534" s="18" t="s">
        <v>1393</v>
      </c>
      <c r="E534" s="17" t="s">
        <v>1356</v>
      </c>
      <c r="F534" s="19" t="n">
        <v>15</v>
      </c>
      <c r="G534" s="20" t="n">
        <v>252.95</v>
      </c>
      <c r="H534" s="20" t="n">
        <f aca="false">TRUNC(G534 * (1 + 28.82 / 100), 2)</f>
        <v>325.85</v>
      </c>
      <c r="I534" s="20" t="n">
        <f aca="false">TRUNC(F534 * H534, 2)</f>
        <v>4887.75</v>
      </c>
      <c r="J534" s="21" t="n">
        <f aca="false">I534 / 6733199.77</f>
        <v>0.000725917864753922</v>
      </c>
    </row>
    <row r="535" customFormat="false" ht="24" hidden="false" customHeight="true" outlineLevel="0" collapsed="false">
      <c r="A535" s="17" t="s">
        <v>1394</v>
      </c>
      <c r="B535" s="17" t="s">
        <v>1395</v>
      </c>
      <c r="C535" s="17" t="s">
        <v>48</v>
      </c>
      <c r="D535" s="18" t="s">
        <v>1396</v>
      </c>
      <c r="E535" s="17" t="s">
        <v>156</v>
      </c>
      <c r="F535" s="19" t="n">
        <v>375</v>
      </c>
      <c r="G535" s="20" t="n">
        <v>9.94</v>
      </c>
      <c r="H535" s="20" t="n">
        <f aca="false">TRUNC(G535 * (1 + 28.82 / 100), 2)</f>
        <v>12.8</v>
      </c>
      <c r="I535" s="20" t="n">
        <f aca="false">TRUNC(F535 * H535, 2)</f>
        <v>4800</v>
      </c>
      <c r="J535" s="21" t="n">
        <f aca="false">I535 / 6733199.77</f>
        <v>0.000712885428022879</v>
      </c>
    </row>
    <row r="536" customFormat="false" ht="24" hidden="false" customHeight="true" outlineLevel="0" collapsed="false">
      <c r="A536" s="17" t="s">
        <v>1397</v>
      </c>
      <c r="B536" s="17" t="s">
        <v>1398</v>
      </c>
      <c r="C536" s="17" t="s">
        <v>48</v>
      </c>
      <c r="D536" s="18" t="s">
        <v>1399</v>
      </c>
      <c r="E536" s="17" t="s">
        <v>156</v>
      </c>
      <c r="F536" s="19" t="n">
        <v>369</v>
      </c>
      <c r="G536" s="20" t="n">
        <v>11.85</v>
      </c>
      <c r="H536" s="20" t="n">
        <f aca="false">TRUNC(G536 * (1 + 28.82 / 100), 2)</f>
        <v>15.26</v>
      </c>
      <c r="I536" s="20" t="n">
        <f aca="false">TRUNC(F536 * H536, 2)</f>
        <v>5630.94</v>
      </c>
      <c r="J536" s="21" t="n">
        <f aca="false">I536 / 6733199.77</f>
        <v>0.000836294806681489</v>
      </c>
    </row>
    <row r="537" customFormat="false" ht="24" hidden="false" customHeight="true" outlineLevel="0" collapsed="false">
      <c r="A537" s="17" t="s">
        <v>1400</v>
      </c>
      <c r="B537" s="17" t="s">
        <v>1401</v>
      </c>
      <c r="C537" s="17" t="s">
        <v>48</v>
      </c>
      <c r="D537" s="18" t="s">
        <v>1402</v>
      </c>
      <c r="E537" s="17" t="s">
        <v>61</v>
      </c>
      <c r="F537" s="19" t="n">
        <v>2</v>
      </c>
      <c r="G537" s="20" t="n">
        <v>2891.59</v>
      </c>
      <c r="H537" s="20" t="n">
        <f aca="false">TRUNC(G537 * (1 + 28.82 / 100), 2)</f>
        <v>3724.94</v>
      </c>
      <c r="I537" s="20" t="n">
        <f aca="false">TRUNC(F537 * H537, 2)</f>
        <v>7449.88</v>
      </c>
      <c r="J537" s="21" t="n">
        <f aca="false">I537 / 6733199.77</f>
        <v>0.00110643976927481</v>
      </c>
    </row>
    <row r="538" customFormat="false" ht="24" hidden="false" customHeight="true" outlineLevel="0" collapsed="false">
      <c r="A538" s="17" t="s">
        <v>1403</v>
      </c>
      <c r="B538" s="17" t="s">
        <v>1404</v>
      </c>
      <c r="C538" s="17" t="s">
        <v>48</v>
      </c>
      <c r="D538" s="18" t="s">
        <v>1405</v>
      </c>
      <c r="E538" s="17" t="s">
        <v>61</v>
      </c>
      <c r="F538" s="19" t="n">
        <v>1</v>
      </c>
      <c r="G538" s="20" t="n">
        <v>4538.77</v>
      </c>
      <c r="H538" s="20" t="n">
        <f aca="false">TRUNC(G538 * (1 + 28.82 / 100), 2)</f>
        <v>5846.84</v>
      </c>
      <c r="I538" s="20" t="n">
        <f aca="false">TRUNC(F538 * H538, 2)</f>
        <v>5846.84</v>
      </c>
      <c r="J538" s="21" t="n">
        <f aca="false">I538 / 6733199.77</f>
        <v>0.000868359799162769</v>
      </c>
    </row>
    <row r="539" customFormat="false" ht="24" hidden="false" customHeight="true" outlineLevel="0" collapsed="false">
      <c r="A539" s="17" t="s">
        <v>1406</v>
      </c>
      <c r="B539" s="17" t="s">
        <v>1407</v>
      </c>
      <c r="C539" s="17" t="s">
        <v>48</v>
      </c>
      <c r="D539" s="18" t="s">
        <v>1408</v>
      </c>
      <c r="E539" s="17" t="s">
        <v>61</v>
      </c>
      <c r="F539" s="19" t="n">
        <v>1</v>
      </c>
      <c r="G539" s="20" t="n">
        <v>6100.85</v>
      </c>
      <c r="H539" s="20" t="n">
        <f aca="false">TRUNC(G539 * (1 + 28.82 / 100), 2)</f>
        <v>7859.11</v>
      </c>
      <c r="I539" s="20" t="n">
        <f aca="false">TRUNC(F539 * H539, 2)</f>
        <v>7859.11</v>
      </c>
      <c r="J539" s="21" t="n">
        <f aca="false">I539 / 6733199.77</f>
        <v>0.00116721770754769</v>
      </c>
    </row>
    <row r="540" customFormat="false" ht="24" hidden="false" customHeight="true" outlineLevel="0" collapsed="false">
      <c r="A540" s="17" t="s">
        <v>1409</v>
      </c>
      <c r="B540" s="17" t="s">
        <v>1410</v>
      </c>
      <c r="C540" s="17" t="s">
        <v>48</v>
      </c>
      <c r="D540" s="18" t="s">
        <v>1411</v>
      </c>
      <c r="E540" s="17" t="s">
        <v>61</v>
      </c>
      <c r="F540" s="19" t="n">
        <v>11</v>
      </c>
      <c r="G540" s="20" t="n">
        <v>6986.4</v>
      </c>
      <c r="H540" s="20" t="n">
        <f aca="false">TRUNC(G540 * (1 + 28.82 / 100), 2)</f>
        <v>8999.88</v>
      </c>
      <c r="I540" s="20" t="n">
        <f aca="false">TRUNC(F540 * H540, 2)</f>
        <v>98998.68</v>
      </c>
      <c r="J540" s="21" t="n">
        <f aca="false">I540 / 6733199.77</f>
        <v>0.0147030659094792</v>
      </c>
    </row>
    <row r="541" customFormat="false" ht="26" hidden="false" customHeight="true" outlineLevel="0" collapsed="false">
      <c r="A541" s="17" t="s">
        <v>1412</v>
      </c>
      <c r="B541" s="17" t="s">
        <v>1413</v>
      </c>
      <c r="C541" s="17" t="s">
        <v>43</v>
      </c>
      <c r="D541" s="18" t="s">
        <v>1414</v>
      </c>
      <c r="E541" s="17" t="s">
        <v>335</v>
      </c>
      <c r="F541" s="19" t="n">
        <v>15</v>
      </c>
      <c r="G541" s="20" t="n">
        <v>450.2</v>
      </c>
      <c r="H541" s="20" t="n">
        <f aca="false">TRUNC(G541 * (1 + 28.82 / 100), 2)</f>
        <v>579.94</v>
      </c>
      <c r="I541" s="20" t="n">
        <f aca="false">TRUNC(F541 * H541, 2)</f>
        <v>8699.1</v>
      </c>
      <c r="J541" s="21" t="n">
        <f aca="false">I541 / 6733199.77</f>
        <v>0.00129197117227371</v>
      </c>
    </row>
    <row r="542" customFormat="false" ht="24" hidden="false" customHeight="true" outlineLevel="0" collapsed="false">
      <c r="A542" s="12" t="s">
        <v>1415</v>
      </c>
      <c r="B542" s="12"/>
      <c r="C542" s="12"/>
      <c r="D542" s="13" t="s">
        <v>1416</v>
      </c>
      <c r="E542" s="13"/>
      <c r="F542" s="14"/>
      <c r="G542" s="13"/>
      <c r="H542" s="13"/>
      <c r="I542" s="15" t="n">
        <v>46780.34</v>
      </c>
      <c r="J542" s="16" t="n">
        <f aca="false">I542 / 6733199.77</f>
        <v>0.00694771306332413</v>
      </c>
    </row>
    <row r="543" customFormat="false" ht="24" hidden="false" customHeight="true" outlineLevel="0" collapsed="false">
      <c r="A543" s="12" t="s">
        <v>1417</v>
      </c>
      <c r="B543" s="12"/>
      <c r="C543" s="12"/>
      <c r="D543" s="13" t="s">
        <v>1418</v>
      </c>
      <c r="E543" s="13"/>
      <c r="F543" s="14"/>
      <c r="G543" s="13"/>
      <c r="H543" s="13"/>
      <c r="I543" s="15" t="n">
        <v>14252.95</v>
      </c>
      <c r="J543" s="16" t="n">
        <f aca="false">I543 / 6733199.77</f>
        <v>0.00211681674194556</v>
      </c>
    </row>
    <row r="544" customFormat="false" ht="26" hidden="false" customHeight="true" outlineLevel="0" collapsed="false">
      <c r="A544" s="17" t="s">
        <v>1419</v>
      </c>
      <c r="B544" s="17" t="s">
        <v>1420</v>
      </c>
      <c r="C544" s="17" t="s">
        <v>23</v>
      </c>
      <c r="D544" s="18" t="s">
        <v>1421</v>
      </c>
      <c r="E544" s="17" t="s">
        <v>61</v>
      </c>
      <c r="F544" s="19" t="n">
        <v>3</v>
      </c>
      <c r="G544" s="20" t="n">
        <v>1198.83</v>
      </c>
      <c r="H544" s="20" t="n">
        <f aca="false">TRUNC(G544 * (1 + 28.82 / 100), 2)</f>
        <v>1544.33</v>
      </c>
      <c r="I544" s="20" t="n">
        <f aca="false">TRUNC(F544 * H544, 2)</f>
        <v>4632.99</v>
      </c>
      <c r="J544" s="21" t="n">
        <f aca="false">I544 / 6733199.77</f>
        <v>0.000688081470661608</v>
      </c>
    </row>
    <row r="545" customFormat="false" ht="24" hidden="false" customHeight="true" outlineLevel="0" collapsed="false">
      <c r="A545" s="17" t="s">
        <v>1422</v>
      </c>
      <c r="B545" s="17" t="s">
        <v>1423</v>
      </c>
      <c r="C545" s="17" t="s">
        <v>43</v>
      </c>
      <c r="D545" s="18" t="s">
        <v>1424</v>
      </c>
      <c r="E545" s="17" t="s">
        <v>335</v>
      </c>
      <c r="F545" s="19" t="n">
        <v>1</v>
      </c>
      <c r="G545" s="20" t="n">
        <v>4291.98</v>
      </c>
      <c r="H545" s="20" t="n">
        <f aca="false">TRUNC(G545 * (1 + 28.82 / 100), 2)</f>
        <v>5528.92</v>
      </c>
      <c r="I545" s="20" t="n">
        <f aca="false">TRUNC(F545 * H545, 2)</f>
        <v>5528.92</v>
      </c>
      <c r="J545" s="21" t="n">
        <f aca="false">I545 / 6733199.77</f>
        <v>0.000821143020980053</v>
      </c>
    </row>
    <row r="546" customFormat="false" ht="26" hidden="false" customHeight="true" outlineLevel="0" collapsed="false">
      <c r="A546" s="17" t="s">
        <v>1425</v>
      </c>
      <c r="B546" s="17" t="s">
        <v>1426</v>
      </c>
      <c r="C546" s="17" t="s">
        <v>48</v>
      </c>
      <c r="D546" s="18" t="s">
        <v>1427</v>
      </c>
      <c r="E546" s="17" t="s">
        <v>61</v>
      </c>
      <c r="F546" s="19" t="n">
        <v>2</v>
      </c>
      <c r="G546" s="20" t="n">
        <v>94.89</v>
      </c>
      <c r="H546" s="20" t="n">
        <f aca="false">TRUNC(G546 * (1 + 28.82 / 100), 2)</f>
        <v>122.23</v>
      </c>
      <c r="I546" s="20" t="n">
        <f aca="false">TRUNC(F546 * H546, 2)</f>
        <v>244.46</v>
      </c>
      <c r="J546" s="21" t="n">
        <f aca="false">I546 / 6733199.77</f>
        <v>3.63066607780152E-005</v>
      </c>
    </row>
    <row r="547" customFormat="false" ht="26" hidden="false" customHeight="true" outlineLevel="0" collapsed="false">
      <c r="A547" s="17" t="s">
        <v>1428</v>
      </c>
      <c r="B547" s="17" t="s">
        <v>1426</v>
      </c>
      <c r="C547" s="17" t="s">
        <v>48</v>
      </c>
      <c r="D547" s="18" t="s">
        <v>1427</v>
      </c>
      <c r="E547" s="17" t="s">
        <v>61</v>
      </c>
      <c r="F547" s="19" t="n">
        <v>1</v>
      </c>
      <c r="G547" s="20" t="n">
        <v>94.89</v>
      </c>
      <c r="H547" s="20" t="n">
        <f aca="false">TRUNC(G547 * (1 + 28.82 / 100), 2)</f>
        <v>122.23</v>
      </c>
      <c r="I547" s="20" t="n">
        <f aca="false">TRUNC(F547 * H547, 2)</f>
        <v>122.23</v>
      </c>
      <c r="J547" s="21" t="n">
        <f aca="false">I547 / 6733199.77</f>
        <v>1.81533303890076E-005</v>
      </c>
    </row>
    <row r="548" customFormat="false" ht="26" hidden="false" customHeight="true" outlineLevel="0" collapsed="false">
      <c r="A548" s="17" t="s">
        <v>1429</v>
      </c>
      <c r="B548" s="17" t="s">
        <v>1426</v>
      </c>
      <c r="C548" s="17" t="s">
        <v>48</v>
      </c>
      <c r="D548" s="18" t="s">
        <v>1427</v>
      </c>
      <c r="E548" s="17" t="s">
        <v>61</v>
      </c>
      <c r="F548" s="19" t="n">
        <v>2</v>
      </c>
      <c r="G548" s="20" t="n">
        <v>94.89</v>
      </c>
      <c r="H548" s="20" t="n">
        <f aca="false">TRUNC(G548 * (1 + 28.82 / 100), 2)</f>
        <v>122.23</v>
      </c>
      <c r="I548" s="20" t="n">
        <f aca="false">TRUNC(F548 * H548, 2)</f>
        <v>244.46</v>
      </c>
      <c r="J548" s="21" t="n">
        <f aca="false">I548 / 6733199.77</f>
        <v>3.63066607780152E-005</v>
      </c>
    </row>
    <row r="549" customFormat="false" ht="26" hidden="false" customHeight="true" outlineLevel="0" collapsed="false">
      <c r="A549" s="17" t="s">
        <v>1430</v>
      </c>
      <c r="B549" s="17" t="s">
        <v>1426</v>
      </c>
      <c r="C549" s="17" t="s">
        <v>48</v>
      </c>
      <c r="D549" s="18" t="s">
        <v>1427</v>
      </c>
      <c r="E549" s="17" t="s">
        <v>61</v>
      </c>
      <c r="F549" s="19" t="n">
        <v>1</v>
      </c>
      <c r="G549" s="20" t="n">
        <v>94.89</v>
      </c>
      <c r="H549" s="20" t="n">
        <f aca="false">TRUNC(G549 * (1 + 28.82 / 100), 2)</f>
        <v>122.23</v>
      </c>
      <c r="I549" s="20" t="n">
        <f aca="false">TRUNC(F549 * H549, 2)</f>
        <v>122.23</v>
      </c>
      <c r="J549" s="21" t="n">
        <f aca="false">I549 / 6733199.77</f>
        <v>1.81533303890076E-005</v>
      </c>
    </row>
    <row r="550" customFormat="false" ht="24" hidden="false" customHeight="true" outlineLevel="0" collapsed="false">
      <c r="A550" s="17" t="s">
        <v>1431</v>
      </c>
      <c r="B550" s="17" t="s">
        <v>1432</v>
      </c>
      <c r="C550" s="17" t="s">
        <v>43</v>
      </c>
      <c r="D550" s="18" t="s">
        <v>1433</v>
      </c>
      <c r="E550" s="17" t="s">
        <v>61</v>
      </c>
      <c r="F550" s="19" t="n">
        <v>2</v>
      </c>
      <c r="G550" s="20" t="n">
        <v>164.34</v>
      </c>
      <c r="H550" s="20" t="n">
        <f aca="false">TRUNC(G550 * (1 + 28.82 / 100), 2)</f>
        <v>211.7</v>
      </c>
      <c r="I550" s="20" t="n">
        <f aca="false">TRUNC(F550 * H550, 2)</f>
        <v>423.4</v>
      </c>
      <c r="J550" s="21" t="n">
        <f aca="false">I550 / 6733199.77</f>
        <v>6.28824354635181E-005</v>
      </c>
    </row>
    <row r="551" customFormat="false" ht="24" hidden="false" customHeight="true" outlineLevel="0" collapsed="false">
      <c r="A551" s="17" t="s">
        <v>1434</v>
      </c>
      <c r="B551" s="17" t="s">
        <v>1435</v>
      </c>
      <c r="C551" s="17" t="s">
        <v>43</v>
      </c>
      <c r="D551" s="18" t="s">
        <v>1436</v>
      </c>
      <c r="E551" s="17" t="s">
        <v>61</v>
      </c>
      <c r="F551" s="19" t="n">
        <v>2</v>
      </c>
      <c r="G551" s="20" t="n">
        <v>1138.9</v>
      </c>
      <c r="H551" s="20" t="n">
        <f aca="false">TRUNC(G551 * (1 + 28.82 / 100), 2)</f>
        <v>1467.13</v>
      </c>
      <c r="I551" s="20" t="n">
        <f aca="false">TRUNC(F551 * H551, 2)</f>
        <v>2934.26</v>
      </c>
      <c r="J551" s="21" t="n">
        <f aca="false">I551 / 6733199.77</f>
        <v>0.000435789832506336</v>
      </c>
    </row>
    <row r="552" customFormat="false" ht="24" hidden="false" customHeight="true" outlineLevel="0" collapsed="false">
      <c r="A552" s="12" t="s">
        <v>1437</v>
      </c>
      <c r="B552" s="12"/>
      <c r="C552" s="12"/>
      <c r="D552" s="13" t="s">
        <v>1438</v>
      </c>
      <c r="E552" s="13"/>
      <c r="F552" s="14"/>
      <c r="G552" s="13"/>
      <c r="H552" s="13"/>
      <c r="I552" s="15" t="n">
        <v>16134.04</v>
      </c>
      <c r="J552" s="16" t="n">
        <f aca="false">I552 / 6733199.77</f>
        <v>0.0023961920856538</v>
      </c>
    </row>
    <row r="553" customFormat="false" ht="24" hidden="false" customHeight="true" outlineLevel="0" collapsed="false">
      <c r="A553" s="17" t="s">
        <v>1439</v>
      </c>
      <c r="B553" s="17" t="s">
        <v>1440</v>
      </c>
      <c r="C553" s="17" t="s">
        <v>48</v>
      </c>
      <c r="D553" s="18" t="s">
        <v>1441</v>
      </c>
      <c r="E553" s="17" t="s">
        <v>156</v>
      </c>
      <c r="F553" s="19" t="n">
        <v>1258.9</v>
      </c>
      <c r="G553" s="20" t="n">
        <v>7.03</v>
      </c>
      <c r="H553" s="20" t="n">
        <f aca="false">TRUNC(G553 * (1 + 28.82 / 100), 2)</f>
        <v>9.05</v>
      </c>
      <c r="I553" s="20" t="n">
        <f aca="false">TRUNC(F553 * H553, 2)</f>
        <v>11393.04</v>
      </c>
      <c r="J553" s="21" t="n">
        <f aca="false">I553 / 6733199.77</f>
        <v>0.0016920692076837</v>
      </c>
    </row>
    <row r="554" customFormat="false" ht="24" hidden="false" customHeight="true" outlineLevel="0" collapsed="false">
      <c r="A554" s="17" t="s">
        <v>1442</v>
      </c>
      <c r="B554" s="17" t="s">
        <v>1443</v>
      </c>
      <c r="C554" s="17" t="s">
        <v>48</v>
      </c>
      <c r="D554" s="18" t="s">
        <v>1444</v>
      </c>
      <c r="E554" s="17" t="s">
        <v>61</v>
      </c>
      <c r="F554" s="19" t="n">
        <v>28</v>
      </c>
      <c r="G554" s="20" t="n">
        <v>69.48</v>
      </c>
      <c r="H554" s="20" t="n">
        <f aca="false">TRUNC(G554 * (1 + 28.82 / 100), 2)</f>
        <v>89.5</v>
      </c>
      <c r="I554" s="20" t="n">
        <f aca="false">TRUNC(F554 * H554, 2)</f>
        <v>2506</v>
      </c>
      <c r="J554" s="21" t="n">
        <f aca="false">I554 / 6733199.77</f>
        <v>0.000372185600546945</v>
      </c>
    </row>
    <row r="555" customFormat="false" ht="24" hidden="false" customHeight="true" outlineLevel="0" collapsed="false">
      <c r="A555" s="17" t="s">
        <v>1445</v>
      </c>
      <c r="B555" s="17" t="s">
        <v>1446</v>
      </c>
      <c r="C555" s="17" t="s">
        <v>48</v>
      </c>
      <c r="D555" s="18" t="s">
        <v>1447</v>
      </c>
      <c r="E555" s="17" t="s">
        <v>61</v>
      </c>
      <c r="F555" s="19" t="n">
        <v>1</v>
      </c>
      <c r="G555" s="20" t="n">
        <v>1734.98</v>
      </c>
      <c r="H555" s="20" t="n">
        <f aca="false">TRUNC(G555 * (1 + 28.82 / 100), 2)</f>
        <v>2235</v>
      </c>
      <c r="I555" s="20" t="n">
        <f aca="false">TRUNC(F555 * H555, 2)</f>
        <v>2235</v>
      </c>
      <c r="J555" s="21" t="n">
        <f aca="false">I555 / 6733199.77</f>
        <v>0.000331937277423153</v>
      </c>
    </row>
    <row r="556" customFormat="false" ht="24" hidden="false" customHeight="true" outlineLevel="0" collapsed="false">
      <c r="A556" s="12" t="s">
        <v>1448</v>
      </c>
      <c r="B556" s="12"/>
      <c r="C556" s="12"/>
      <c r="D556" s="13" t="s">
        <v>1449</v>
      </c>
      <c r="E556" s="13"/>
      <c r="F556" s="14"/>
      <c r="G556" s="13"/>
      <c r="H556" s="13"/>
      <c r="I556" s="15" t="n">
        <v>1661.24</v>
      </c>
      <c r="J556" s="16" t="n">
        <f aca="false">I556 / 6733199.77</f>
        <v>0.000246723705926818</v>
      </c>
    </row>
    <row r="557" customFormat="false" ht="24" hidden="false" customHeight="true" outlineLevel="0" collapsed="false">
      <c r="A557" s="17" t="s">
        <v>1450</v>
      </c>
      <c r="B557" s="17" t="s">
        <v>1451</v>
      </c>
      <c r="C557" s="17" t="s">
        <v>23</v>
      </c>
      <c r="D557" s="18" t="s">
        <v>1452</v>
      </c>
      <c r="E557" s="17" t="s">
        <v>61</v>
      </c>
      <c r="F557" s="19" t="n">
        <v>28</v>
      </c>
      <c r="G557" s="20" t="n">
        <v>46.06</v>
      </c>
      <c r="H557" s="20" t="n">
        <f aca="false">TRUNC(G557 * (1 + 28.82 / 100), 2)</f>
        <v>59.33</v>
      </c>
      <c r="I557" s="20" t="n">
        <f aca="false">TRUNC(F557 * H557, 2)</f>
        <v>1661.24</v>
      </c>
      <c r="J557" s="21" t="n">
        <f aca="false">I557 / 6733199.77</f>
        <v>0.000246723705926818</v>
      </c>
    </row>
    <row r="558" customFormat="false" ht="24" hidden="false" customHeight="true" outlineLevel="0" collapsed="false">
      <c r="A558" s="12" t="s">
        <v>1453</v>
      </c>
      <c r="B558" s="12"/>
      <c r="C558" s="12"/>
      <c r="D558" s="13" t="s">
        <v>1454</v>
      </c>
      <c r="E558" s="13"/>
      <c r="F558" s="14"/>
      <c r="G558" s="13"/>
      <c r="H558" s="13"/>
      <c r="I558" s="15" t="n">
        <v>3620.11</v>
      </c>
      <c r="J558" s="16" t="n">
        <f aca="false">I558 / 6733199.77</f>
        <v>0.00053765076392498</v>
      </c>
    </row>
    <row r="559" customFormat="false" ht="26" hidden="false" customHeight="true" outlineLevel="0" collapsed="false">
      <c r="A559" s="17" t="s">
        <v>1455</v>
      </c>
      <c r="B559" s="17" t="s">
        <v>1456</v>
      </c>
      <c r="C559" s="17" t="s">
        <v>43</v>
      </c>
      <c r="D559" s="18" t="s">
        <v>1457</v>
      </c>
      <c r="E559" s="17" t="s">
        <v>61</v>
      </c>
      <c r="F559" s="19" t="n">
        <v>5</v>
      </c>
      <c r="G559" s="20" t="n">
        <v>462.94</v>
      </c>
      <c r="H559" s="20" t="n">
        <f aca="false">TRUNC(G559 * (1 + 28.82 / 100), 2)</f>
        <v>596.35</v>
      </c>
      <c r="I559" s="20" t="n">
        <f aca="false">TRUNC(F559 * H559, 2)</f>
        <v>2981.75</v>
      </c>
      <c r="J559" s="21" t="n">
        <f aca="false">I559 / 6733199.77</f>
        <v>0.000442842942709837</v>
      </c>
    </row>
    <row r="560" customFormat="false" ht="26" hidden="false" customHeight="true" outlineLevel="0" collapsed="false">
      <c r="A560" s="17" t="s">
        <v>1458</v>
      </c>
      <c r="B560" s="17" t="s">
        <v>1459</v>
      </c>
      <c r="C560" s="17" t="s">
        <v>23</v>
      </c>
      <c r="D560" s="18" t="s">
        <v>1460</v>
      </c>
      <c r="E560" s="17" t="s">
        <v>61</v>
      </c>
      <c r="F560" s="19" t="n">
        <v>2</v>
      </c>
      <c r="G560" s="20" t="n">
        <v>36.96</v>
      </c>
      <c r="H560" s="20" t="n">
        <f aca="false">TRUNC(G560 * (1 + 28.82 / 100), 2)</f>
        <v>47.61</v>
      </c>
      <c r="I560" s="20" t="n">
        <f aca="false">TRUNC(F560 * H560, 2)</f>
        <v>95.22</v>
      </c>
      <c r="J560" s="21" t="n">
        <f aca="false">I560 / 6733199.77</f>
        <v>1.41418646784039E-005</v>
      </c>
    </row>
    <row r="561" customFormat="false" ht="24" hidden="false" customHeight="true" outlineLevel="0" collapsed="false">
      <c r="A561" s="17" t="s">
        <v>1461</v>
      </c>
      <c r="B561" s="17" t="s">
        <v>1227</v>
      </c>
      <c r="C561" s="17" t="s">
        <v>23</v>
      </c>
      <c r="D561" s="18" t="s">
        <v>1462</v>
      </c>
      <c r="E561" s="17" t="s">
        <v>61</v>
      </c>
      <c r="F561" s="19" t="n">
        <v>26</v>
      </c>
      <c r="G561" s="20" t="n">
        <v>16.22</v>
      </c>
      <c r="H561" s="20" t="n">
        <f aca="false">TRUNC(G561 * (1 + 28.82 / 100), 2)</f>
        <v>20.89</v>
      </c>
      <c r="I561" s="20" t="n">
        <f aca="false">TRUNC(F561 * H561, 2)</f>
        <v>543.14</v>
      </c>
      <c r="J561" s="21" t="n">
        <f aca="false">I561 / 6733199.77</f>
        <v>8.06659565367388E-005</v>
      </c>
    </row>
    <row r="562" customFormat="false" ht="24" hidden="false" customHeight="true" outlineLevel="0" collapsed="false">
      <c r="A562" s="12" t="s">
        <v>1463</v>
      </c>
      <c r="B562" s="12"/>
      <c r="C562" s="12"/>
      <c r="D562" s="13" t="s">
        <v>1198</v>
      </c>
      <c r="E562" s="13"/>
      <c r="F562" s="14"/>
      <c r="G562" s="13"/>
      <c r="H562" s="13"/>
      <c r="I562" s="15" t="n">
        <v>11112</v>
      </c>
      <c r="J562" s="16" t="n">
        <f aca="false">I562 / 6733199.77</f>
        <v>0.00165032976587297</v>
      </c>
    </row>
    <row r="563" customFormat="false" ht="26" hidden="false" customHeight="true" outlineLevel="0" collapsed="false">
      <c r="A563" s="17" t="s">
        <v>1464</v>
      </c>
      <c r="B563" s="17" t="s">
        <v>1203</v>
      </c>
      <c r="C563" s="17" t="s">
        <v>23</v>
      </c>
      <c r="D563" s="18" t="s">
        <v>1204</v>
      </c>
      <c r="E563" s="17" t="s">
        <v>156</v>
      </c>
      <c r="F563" s="19" t="n">
        <v>145</v>
      </c>
      <c r="G563" s="20" t="n">
        <v>9.78</v>
      </c>
      <c r="H563" s="20" t="n">
        <f aca="false">TRUNC(G563 * (1 + 28.82 / 100), 2)</f>
        <v>12.59</v>
      </c>
      <c r="I563" s="20" t="n">
        <f aca="false">TRUNC(F563 * H563, 2)</f>
        <v>1825.55</v>
      </c>
      <c r="J563" s="21" t="n">
        <f aca="false">I563 / 6733199.77</f>
        <v>0.000271126665234826</v>
      </c>
    </row>
    <row r="564" customFormat="false" ht="24" hidden="false" customHeight="true" outlineLevel="0" collapsed="false">
      <c r="A564" s="17" t="s">
        <v>1465</v>
      </c>
      <c r="B564" s="17" t="s">
        <v>1212</v>
      </c>
      <c r="C564" s="17" t="s">
        <v>48</v>
      </c>
      <c r="D564" s="18" t="s">
        <v>1213</v>
      </c>
      <c r="E564" s="17" t="s">
        <v>156</v>
      </c>
      <c r="F564" s="19" t="n">
        <v>50</v>
      </c>
      <c r="G564" s="20" t="n">
        <v>16.46</v>
      </c>
      <c r="H564" s="20" t="n">
        <f aca="false">TRUNC(G564 * (1 + 28.82 / 100), 2)</f>
        <v>21.2</v>
      </c>
      <c r="I564" s="20" t="n">
        <f aca="false">TRUNC(F564 * H564, 2)</f>
        <v>1060</v>
      </c>
      <c r="J564" s="21" t="n">
        <f aca="false">I564 / 6733199.77</f>
        <v>0.000157428865355052</v>
      </c>
    </row>
    <row r="565" customFormat="false" ht="26" hidden="false" customHeight="true" outlineLevel="0" collapsed="false">
      <c r="A565" s="17" t="s">
        <v>1466</v>
      </c>
      <c r="B565" s="17" t="s">
        <v>1467</v>
      </c>
      <c r="C565" s="17" t="s">
        <v>43</v>
      </c>
      <c r="D565" s="18" t="s">
        <v>1468</v>
      </c>
      <c r="E565" s="17" t="s">
        <v>156</v>
      </c>
      <c r="F565" s="19" t="n">
        <v>63.3</v>
      </c>
      <c r="G565" s="20" t="n">
        <v>87.71</v>
      </c>
      <c r="H565" s="20" t="n">
        <f aca="false">TRUNC(G565 * (1 + 28.82 / 100), 2)</f>
        <v>112.98</v>
      </c>
      <c r="I565" s="20" t="n">
        <f aca="false">TRUNC(F565 * H565, 2)</f>
        <v>7151.63</v>
      </c>
      <c r="J565" s="21" t="n">
        <f aca="false">I565 / 6733199.77</f>
        <v>0.00106214433616901</v>
      </c>
    </row>
    <row r="566" customFormat="false" ht="24" hidden="false" customHeight="true" outlineLevel="0" collapsed="false">
      <c r="A566" s="17" t="s">
        <v>1469</v>
      </c>
      <c r="B566" s="17" t="s">
        <v>1470</v>
      </c>
      <c r="C566" s="17" t="s">
        <v>48</v>
      </c>
      <c r="D566" s="18" t="s">
        <v>1471</v>
      </c>
      <c r="E566" s="17" t="s">
        <v>156</v>
      </c>
      <c r="F566" s="19" t="n">
        <v>22.5</v>
      </c>
      <c r="G566" s="20" t="n">
        <v>37.09</v>
      </c>
      <c r="H566" s="20" t="n">
        <f aca="false">TRUNC(G566 * (1 + 28.82 / 100), 2)</f>
        <v>47.77</v>
      </c>
      <c r="I566" s="20" t="n">
        <f aca="false">TRUNC(F566 * H566, 2)</f>
        <v>1074.82</v>
      </c>
      <c r="J566" s="21" t="n">
        <f aca="false">I566 / 6733199.77</f>
        <v>0.000159629899114073</v>
      </c>
    </row>
    <row r="567" customFormat="false" ht="24" hidden="false" customHeight="true" outlineLevel="0" collapsed="false">
      <c r="A567" s="12" t="s">
        <v>1472</v>
      </c>
      <c r="B567" s="12"/>
      <c r="C567" s="12"/>
      <c r="D567" s="13" t="s">
        <v>1473</v>
      </c>
      <c r="E567" s="13"/>
      <c r="F567" s="14"/>
      <c r="G567" s="13"/>
      <c r="H567" s="13"/>
      <c r="I567" s="15" t="n">
        <v>7952.11</v>
      </c>
      <c r="J567" s="16" t="n">
        <f aca="false">I567 / 6733199.77</f>
        <v>0.00118102986271563</v>
      </c>
    </row>
    <row r="568" customFormat="false" ht="24" hidden="false" customHeight="true" outlineLevel="0" collapsed="false">
      <c r="A568" s="17" t="s">
        <v>1474</v>
      </c>
      <c r="B568" s="17" t="s">
        <v>1475</v>
      </c>
      <c r="C568" s="17" t="s">
        <v>43</v>
      </c>
      <c r="D568" s="18" t="s">
        <v>1476</v>
      </c>
      <c r="E568" s="17" t="s">
        <v>715</v>
      </c>
      <c r="F568" s="19" t="n">
        <v>1</v>
      </c>
      <c r="G568" s="20" t="n">
        <v>4718.69</v>
      </c>
      <c r="H568" s="20" t="n">
        <f aca="false">TRUNC(G568 * (1 + 28.82 / 100), 2)</f>
        <v>6078.61</v>
      </c>
      <c r="I568" s="20" t="n">
        <f aca="false">TRUNC(F568 * H568, 2)</f>
        <v>6078.61</v>
      </c>
      <c r="J568" s="21" t="n">
        <f aca="false">I568 / 6733199.77</f>
        <v>0.000902781769090448</v>
      </c>
    </row>
    <row r="569" customFormat="false" ht="24" hidden="false" customHeight="true" outlineLevel="0" collapsed="false">
      <c r="A569" s="17" t="s">
        <v>1477</v>
      </c>
      <c r="B569" s="17" t="s">
        <v>1478</v>
      </c>
      <c r="C569" s="17" t="s">
        <v>48</v>
      </c>
      <c r="D569" s="18" t="s">
        <v>1479</v>
      </c>
      <c r="E569" s="17" t="s">
        <v>61</v>
      </c>
      <c r="F569" s="19" t="n">
        <v>1</v>
      </c>
      <c r="G569" s="20" t="n">
        <v>384.49</v>
      </c>
      <c r="H569" s="20" t="n">
        <f aca="false">TRUNC(G569 * (1 + 28.82 / 100), 2)</f>
        <v>495.3</v>
      </c>
      <c r="I569" s="20" t="n">
        <f aca="false">TRUNC(F569 * H569, 2)</f>
        <v>495.3</v>
      </c>
      <c r="J569" s="21" t="n">
        <f aca="false">I569 / 6733199.77</f>
        <v>7.35608651041108E-005</v>
      </c>
    </row>
    <row r="570" customFormat="false" ht="24" hidden="false" customHeight="true" outlineLevel="0" collapsed="false">
      <c r="A570" s="17" t="s">
        <v>1480</v>
      </c>
      <c r="B570" s="17" t="s">
        <v>1481</v>
      </c>
      <c r="C570" s="17" t="s">
        <v>43</v>
      </c>
      <c r="D570" s="18" t="s">
        <v>1482</v>
      </c>
      <c r="E570" s="17" t="s">
        <v>61</v>
      </c>
      <c r="F570" s="19" t="n">
        <v>4</v>
      </c>
      <c r="G570" s="20" t="n">
        <v>267.47</v>
      </c>
      <c r="H570" s="20" t="n">
        <f aca="false">TRUNC(G570 * (1 + 28.82 / 100), 2)</f>
        <v>344.55</v>
      </c>
      <c r="I570" s="20" t="n">
        <f aca="false">TRUNC(F570 * H570, 2)</f>
        <v>1378.2</v>
      </c>
      <c r="J570" s="21" t="n">
        <f aca="false">I570 / 6733199.77</f>
        <v>0.000204687228521069</v>
      </c>
    </row>
    <row r="571" customFormat="false" ht="26" hidden="false" customHeight="true" outlineLevel="0" collapsed="false">
      <c r="A571" s="12" t="s">
        <v>1483</v>
      </c>
      <c r="B571" s="12"/>
      <c r="C571" s="12"/>
      <c r="D571" s="13" t="s">
        <v>1484</v>
      </c>
      <c r="E571" s="13"/>
      <c r="F571" s="14"/>
      <c r="G571" s="13"/>
      <c r="H571" s="13"/>
      <c r="I571" s="15" t="n">
        <v>94952.15</v>
      </c>
      <c r="J571" s="16" t="n">
        <f aca="false">I571 / 6733199.77</f>
        <v>0.0141020841863422</v>
      </c>
    </row>
    <row r="572" customFormat="false" ht="26" hidden="false" customHeight="true" outlineLevel="0" collapsed="false">
      <c r="A572" s="17" t="s">
        <v>1485</v>
      </c>
      <c r="B572" s="17" t="s">
        <v>1486</v>
      </c>
      <c r="C572" s="17" t="s">
        <v>23</v>
      </c>
      <c r="D572" s="18" t="s">
        <v>1487</v>
      </c>
      <c r="E572" s="17" t="s">
        <v>61</v>
      </c>
      <c r="F572" s="19" t="n">
        <v>2</v>
      </c>
      <c r="G572" s="20" t="n">
        <v>147.95</v>
      </c>
      <c r="H572" s="20" t="n">
        <f aca="false">TRUNC(G572 * (1 + 28.82 / 100), 2)</f>
        <v>190.58</v>
      </c>
      <c r="I572" s="20" t="n">
        <f aca="false">TRUNC(F572 * H572, 2)</f>
        <v>381.16</v>
      </c>
      <c r="J572" s="21" t="n">
        <f aca="false">I572 / 6733199.77</f>
        <v>5.66090436969168E-005</v>
      </c>
    </row>
    <row r="573" customFormat="false" ht="24" hidden="false" customHeight="true" outlineLevel="0" collapsed="false">
      <c r="A573" s="17" t="s">
        <v>1488</v>
      </c>
      <c r="B573" s="17" t="s">
        <v>1489</v>
      </c>
      <c r="C573" s="17" t="s">
        <v>43</v>
      </c>
      <c r="D573" s="18" t="s">
        <v>1490</v>
      </c>
      <c r="E573" s="17" t="s">
        <v>156</v>
      </c>
      <c r="F573" s="19" t="n">
        <v>154</v>
      </c>
      <c r="G573" s="20" t="n">
        <v>25.11</v>
      </c>
      <c r="H573" s="20" t="n">
        <f aca="false">TRUNC(G573 * (1 + 28.82 / 100), 2)</f>
        <v>32.34</v>
      </c>
      <c r="I573" s="20" t="n">
        <f aca="false">TRUNC(F573 * H573, 2)</f>
        <v>4980.36</v>
      </c>
      <c r="J573" s="21" t="n">
        <f aca="false">I573 / 6733199.77</f>
        <v>0.000739672097980839</v>
      </c>
    </row>
    <row r="574" customFormat="false" ht="26" hidden="false" customHeight="true" outlineLevel="0" collapsed="false">
      <c r="A574" s="17" t="s">
        <v>1491</v>
      </c>
      <c r="B574" s="17" t="s">
        <v>1492</v>
      </c>
      <c r="C574" s="17" t="s">
        <v>23</v>
      </c>
      <c r="D574" s="18" t="s">
        <v>1493</v>
      </c>
      <c r="E574" s="17" t="s">
        <v>61</v>
      </c>
      <c r="F574" s="19" t="n">
        <v>16</v>
      </c>
      <c r="G574" s="20" t="n">
        <v>24.78</v>
      </c>
      <c r="H574" s="20" t="n">
        <f aca="false">TRUNC(G574 * (1 + 28.82 / 100), 2)</f>
        <v>31.92</v>
      </c>
      <c r="I574" s="20" t="n">
        <f aca="false">TRUNC(F574 * H574, 2)</f>
        <v>510.72</v>
      </c>
      <c r="J574" s="21" t="n">
        <f aca="false">I574 / 6733199.77</f>
        <v>7.58510095416343E-005</v>
      </c>
    </row>
    <row r="575" customFormat="false" ht="24" hidden="false" customHeight="true" outlineLevel="0" collapsed="false">
      <c r="A575" s="17" t="s">
        <v>1494</v>
      </c>
      <c r="B575" s="17" t="s">
        <v>1495</v>
      </c>
      <c r="C575" s="17" t="s">
        <v>43</v>
      </c>
      <c r="D575" s="18" t="s">
        <v>1496</v>
      </c>
      <c r="E575" s="17" t="s">
        <v>1497</v>
      </c>
      <c r="F575" s="19" t="n">
        <v>4</v>
      </c>
      <c r="G575" s="20" t="n">
        <v>8.08</v>
      </c>
      <c r="H575" s="20" t="n">
        <f aca="false">TRUNC(G575 * (1 + 28.82 / 100), 2)</f>
        <v>10.4</v>
      </c>
      <c r="I575" s="20" t="n">
        <f aca="false">TRUNC(F575 * H575, 2)</f>
        <v>41.6</v>
      </c>
      <c r="J575" s="21" t="n">
        <f aca="false">I575 / 6733199.77</f>
        <v>6.17834037619829E-006</v>
      </c>
    </row>
    <row r="576" customFormat="false" ht="26" hidden="false" customHeight="true" outlineLevel="0" collapsed="false">
      <c r="A576" s="17" t="s">
        <v>1498</v>
      </c>
      <c r="B576" s="17" t="s">
        <v>1492</v>
      </c>
      <c r="C576" s="17" t="s">
        <v>23</v>
      </c>
      <c r="D576" s="18" t="s">
        <v>1499</v>
      </c>
      <c r="E576" s="17" t="s">
        <v>61</v>
      </c>
      <c r="F576" s="19" t="n">
        <v>48</v>
      </c>
      <c r="G576" s="20" t="n">
        <v>24.78</v>
      </c>
      <c r="H576" s="20" t="n">
        <f aca="false">TRUNC(G576 * (1 + 28.82 / 100), 2)</f>
        <v>31.92</v>
      </c>
      <c r="I576" s="20" t="n">
        <f aca="false">TRUNC(F576 * H576, 2)</f>
        <v>1532.16</v>
      </c>
      <c r="J576" s="21" t="n">
        <f aca="false">I576 / 6733199.77</f>
        <v>0.000227553028624903</v>
      </c>
    </row>
    <row r="577" customFormat="false" ht="26" hidden="false" customHeight="true" outlineLevel="0" collapsed="false">
      <c r="A577" s="17" t="s">
        <v>1500</v>
      </c>
      <c r="B577" s="17" t="s">
        <v>1501</v>
      </c>
      <c r="C577" s="17" t="s">
        <v>43</v>
      </c>
      <c r="D577" s="18" t="s">
        <v>1502</v>
      </c>
      <c r="E577" s="17" t="s">
        <v>715</v>
      </c>
      <c r="F577" s="19" t="n">
        <v>1</v>
      </c>
      <c r="G577" s="20" t="n">
        <v>514.94</v>
      </c>
      <c r="H577" s="20" t="n">
        <f aca="false">TRUNC(G577 * (1 + 28.82 / 100), 2)</f>
        <v>663.34</v>
      </c>
      <c r="I577" s="20" t="n">
        <f aca="false">TRUNC(F577 * H577, 2)</f>
        <v>663.34</v>
      </c>
      <c r="J577" s="21" t="n">
        <f aca="false">I577 / 6733199.77</f>
        <v>9.85177957968118E-005</v>
      </c>
    </row>
    <row r="578" customFormat="false" ht="26" hidden="false" customHeight="true" outlineLevel="0" collapsed="false">
      <c r="A578" s="17" t="s">
        <v>1503</v>
      </c>
      <c r="B578" s="17" t="s">
        <v>105</v>
      </c>
      <c r="C578" s="17" t="s">
        <v>23</v>
      </c>
      <c r="D578" s="18" t="s">
        <v>116</v>
      </c>
      <c r="E578" s="17" t="s">
        <v>103</v>
      </c>
      <c r="F578" s="19" t="n">
        <v>43.95</v>
      </c>
      <c r="G578" s="20" t="n">
        <v>76.03</v>
      </c>
      <c r="H578" s="20" t="n">
        <f aca="false">TRUNC(G578 * (1 + 28.82 / 100), 2)</f>
        <v>97.94</v>
      </c>
      <c r="I578" s="20" t="n">
        <f aca="false">TRUNC(F578 * H578, 2)</f>
        <v>4304.46</v>
      </c>
      <c r="J578" s="21" t="n">
        <f aca="false">I578 / 6733199.77</f>
        <v>0.000639288918647367</v>
      </c>
    </row>
    <row r="579" customFormat="false" ht="26" hidden="false" customHeight="true" outlineLevel="0" collapsed="false">
      <c r="A579" s="17" t="s">
        <v>1504</v>
      </c>
      <c r="B579" s="17" t="s">
        <v>111</v>
      </c>
      <c r="C579" s="17" t="s">
        <v>23</v>
      </c>
      <c r="D579" s="18" t="s">
        <v>120</v>
      </c>
      <c r="E579" s="17" t="s">
        <v>103</v>
      </c>
      <c r="F579" s="19" t="n">
        <v>43.95</v>
      </c>
      <c r="G579" s="20" t="n">
        <v>23.22</v>
      </c>
      <c r="H579" s="20" t="n">
        <f aca="false">TRUNC(G579 * (1 + 28.82 / 100), 2)</f>
        <v>29.91</v>
      </c>
      <c r="I579" s="20" t="n">
        <f aca="false">TRUNC(F579 * H579, 2)</f>
        <v>1314.54</v>
      </c>
      <c r="J579" s="21" t="n">
        <f aca="false">I579 / 6733199.77</f>
        <v>0.000195232585531916</v>
      </c>
    </row>
    <row r="580" customFormat="false" ht="24" hidden="false" customHeight="true" outlineLevel="0" collapsed="false">
      <c r="A580" s="17" t="s">
        <v>1505</v>
      </c>
      <c r="B580" s="17" t="s">
        <v>1506</v>
      </c>
      <c r="C580" s="17" t="s">
        <v>23</v>
      </c>
      <c r="D580" s="18" t="s">
        <v>1507</v>
      </c>
      <c r="E580" s="17" t="s">
        <v>61</v>
      </c>
      <c r="F580" s="19" t="n">
        <v>16</v>
      </c>
      <c r="G580" s="20" t="n">
        <v>68.98</v>
      </c>
      <c r="H580" s="20" t="n">
        <f aca="false">TRUNC(G580 * (1 + 28.82 / 100), 2)</f>
        <v>88.86</v>
      </c>
      <c r="I580" s="20" t="n">
        <f aca="false">TRUNC(F580 * H580, 2)</f>
        <v>1421.76</v>
      </c>
      <c r="J580" s="21" t="n">
        <f aca="false">I580 / 6733199.77</f>
        <v>0.000211156663780377</v>
      </c>
    </row>
    <row r="581" customFormat="false" ht="24" hidden="false" customHeight="true" outlineLevel="0" collapsed="false">
      <c r="A581" s="17" t="s">
        <v>1508</v>
      </c>
      <c r="B581" s="17" t="s">
        <v>1509</v>
      </c>
      <c r="C581" s="17" t="s">
        <v>23</v>
      </c>
      <c r="D581" s="18" t="s">
        <v>1510</v>
      </c>
      <c r="E581" s="17" t="s">
        <v>156</v>
      </c>
      <c r="F581" s="19" t="n">
        <v>65</v>
      </c>
      <c r="G581" s="20" t="n">
        <v>35.32</v>
      </c>
      <c r="H581" s="20" t="n">
        <f aca="false">TRUNC(G581 * (1 + 28.82 / 100), 2)</f>
        <v>45.49</v>
      </c>
      <c r="I581" s="20" t="n">
        <f aca="false">TRUNC(F581 * H581, 2)</f>
        <v>2956.85</v>
      </c>
      <c r="J581" s="21" t="n">
        <f aca="false">I581 / 6733199.77</f>
        <v>0.000439144849551969</v>
      </c>
    </row>
    <row r="582" customFormat="false" ht="24" hidden="false" customHeight="true" outlineLevel="0" collapsed="false">
      <c r="A582" s="17" t="s">
        <v>1511</v>
      </c>
      <c r="B582" s="17" t="s">
        <v>1512</v>
      </c>
      <c r="C582" s="17" t="s">
        <v>23</v>
      </c>
      <c r="D582" s="18" t="s">
        <v>1513</v>
      </c>
      <c r="E582" s="17" t="s">
        <v>156</v>
      </c>
      <c r="F582" s="19" t="n">
        <v>380</v>
      </c>
      <c r="G582" s="20" t="n">
        <v>66.78</v>
      </c>
      <c r="H582" s="20" t="n">
        <f aca="false">TRUNC(G582 * (1 + 28.82 / 100), 2)</f>
        <v>86.02</v>
      </c>
      <c r="I582" s="20" t="n">
        <f aca="false">TRUNC(F582 * H582, 2)</f>
        <v>32687.6</v>
      </c>
      <c r="J582" s="21" t="n">
        <f aca="false">I582 / 6733199.77</f>
        <v>0.0048546903577168</v>
      </c>
    </row>
    <row r="583" customFormat="false" ht="24" hidden="false" customHeight="true" outlineLevel="0" collapsed="false">
      <c r="A583" s="17" t="s">
        <v>1514</v>
      </c>
      <c r="B583" s="17" t="s">
        <v>1515</v>
      </c>
      <c r="C583" s="17" t="s">
        <v>23</v>
      </c>
      <c r="D583" s="18" t="s">
        <v>1516</v>
      </c>
      <c r="E583" s="17" t="s">
        <v>156</v>
      </c>
      <c r="F583" s="19" t="n">
        <v>308</v>
      </c>
      <c r="G583" s="20" t="n">
        <v>86.57</v>
      </c>
      <c r="H583" s="20" t="n">
        <f aca="false">TRUNC(G583 * (1 + 28.82 / 100), 2)</f>
        <v>111.51</v>
      </c>
      <c r="I583" s="20" t="n">
        <f aca="false">TRUNC(F583 * H583, 2)</f>
        <v>34345.08</v>
      </c>
      <c r="J583" s="21" t="n">
        <f aca="false">I583 / 6733199.77</f>
        <v>0.005100855636725</v>
      </c>
    </row>
    <row r="584" customFormat="false" ht="26" hidden="false" customHeight="true" outlineLevel="0" collapsed="false">
      <c r="A584" s="17" t="s">
        <v>1517</v>
      </c>
      <c r="B584" s="17" t="s">
        <v>1518</v>
      </c>
      <c r="C584" s="17" t="s">
        <v>23</v>
      </c>
      <c r="D584" s="18" t="s">
        <v>1519</v>
      </c>
      <c r="E584" s="17" t="s">
        <v>61</v>
      </c>
      <c r="F584" s="19" t="n">
        <v>16</v>
      </c>
      <c r="G584" s="20" t="n">
        <v>59.32</v>
      </c>
      <c r="H584" s="20" t="n">
        <f aca="false">TRUNC(G584 * (1 + 28.82 / 100), 2)</f>
        <v>76.41</v>
      </c>
      <c r="I584" s="20" t="n">
        <f aca="false">TRUNC(F584 * H584, 2)</f>
        <v>1222.56</v>
      </c>
      <c r="J584" s="21" t="n">
        <f aca="false">I584 / 6733199.77</f>
        <v>0.000181571918517427</v>
      </c>
    </row>
    <row r="585" customFormat="false" ht="24" hidden="false" customHeight="true" outlineLevel="0" collapsed="false">
      <c r="A585" s="17" t="s">
        <v>1520</v>
      </c>
      <c r="B585" s="17" t="s">
        <v>1521</v>
      </c>
      <c r="C585" s="17" t="s">
        <v>43</v>
      </c>
      <c r="D585" s="18" t="s">
        <v>1522</v>
      </c>
      <c r="E585" s="17" t="s">
        <v>61</v>
      </c>
      <c r="F585" s="19" t="n">
        <v>340</v>
      </c>
      <c r="G585" s="20" t="n">
        <v>11.83</v>
      </c>
      <c r="H585" s="20" t="n">
        <f aca="false">TRUNC(G585 * (1 + 28.82 / 100), 2)</f>
        <v>15.23</v>
      </c>
      <c r="I585" s="20" t="n">
        <f aca="false">TRUNC(F585 * H585, 2)</f>
        <v>5178.2</v>
      </c>
      <c r="J585" s="21" t="n">
        <f aca="false">I585 / 6733199.77</f>
        <v>0.000769054859039182</v>
      </c>
    </row>
    <row r="586" customFormat="false" ht="24" hidden="false" customHeight="true" outlineLevel="0" collapsed="false">
      <c r="A586" s="17" t="s">
        <v>1523</v>
      </c>
      <c r="B586" s="17" t="s">
        <v>1524</v>
      </c>
      <c r="C586" s="17" t="s">
        <v>48</v>
      </c>
      <c r="D586" s="18" t="s">
        <v>1525</v>
      </c>
      <c r="E586" s="17" t="s">
        <v>1356</v>
      </c>
      <c r="F586" s="19" t="n">
        <v>32</v>
      </c>
      <c r="G586" s="20" t="n">
        <v>46.46</v>
      </c>
      <c r="H586" s="20" t="n">
        <f aca="false">TRUNC(G586 * (1 + 28.82 / 100), 2)</f>
        <v>59.84</v>
      </c>
      <c r="I586" s="20" t="n">
        <f aca="false">TRUNC(F586 * H586, 2)</f>
        <v>1914.88</v>
      </c>
      <c r="J586" s="21" t="n">
        <f aca="false">I586 / 6733199.77</f>
        <v>0.000284393760085927</v>
      </c>
    </row>
    <row r="587" customFormat="false" ht="26" hidden="false" customHeight="true" outlineLevel="0" collapsed="false">
      <c r="A587" s="17" t="s">
        <v>1526</v>
      </c>
      <c r="B587" s="17" t="s">
        <v>1527</v>
      </c>
      <c r="C587" s="17" t="s">
        <v>23</v>
      </c>
      <c r="D587" s="18" t="s">
        <v>1528</v>
      </c>
      <c r="E587" s="17" t="s">
        <v>61</v>
      </c>
      <c r="F587" s="19" t="n">
        <v>42</v>
      </c>
      <c r="G587" s="20" t="n">
        <v>27.67</v>
      </c>
      <c r="H587" s="20" t="n">
        <f aca="false">TRUNC(G587 * (1 + 28.82 / 100), 2)</f>
        <v>35.64</v>
      </c>
      <c r="I587" s="20" t="n">
        <f aca="false">TRUNC(F587 * H587, 2)</f>
        <v>1496.88</v>
      </c>
      <c r="J587" s="21" t="n">
        <f aca="false">I587 / 6733199.77</f>
        <v>0.000222313320728935</v>
      </c>
    </row>
    <row r="588" customFormat="false" ht="24" hidden="false" customHeight="true" outlineLevel="0" collapsed="false">
      <c r="A588" s="12" t="s">
        <v>1529</v>
      </c>
      <c r="B588" s="12"/>
      <c r="C588" s="12"/>
      <c r="D588" s="13" t="s">
        <v>1530</v>
      </c>
      <c r="E588" s="13"/>
      <c r="F588" s="14"/>
      <c r="G588" s="13"/>
      <c r="H588" s="13"/>
      <c r="I588" s="15" t="n">
        <v>160862.45</v>
      </c>
      <c r="J588" s="16" t="n">
        <f aca="false">I588 / 6733199.77</f>
        <v>0.0238909367752206</v>
      </c>
    </row>
    <row r="589" customFormat="false" ht="24" hidden="false" customHeight="true" outlineLevel="0" collapsed="false">
      <c r="A589" s="12" t="s">
        <v>1531</v>
      </c>
      <c r="B589" s="12"/>
      <c r="C589" s="12"/>
      <c r="D589" s="13" t="s">
        <v>1532</v>
      </c>
      <c r="E589" s="13"/>
      <c r="F589" s="14"/>
      <c r="G589" s="13"/>
      <c r="H589" s="13"/>
      <c r="I589" s="15" t="n">
        <v>69681.08</v>
      </c>
      <c r="J589" s="16" t="n">
        <f aca="false">I589 / 6733199.77</f>
        <v>0.0103488805293534</v>
      </c>
    </row>
    <row r="590" customFormat="false" ht="24" hidden="false" customHeight="true" outlineLevel="0" collapsed="false">
      <c r="A590" s="17" t="s">
        <v>1533</v>
      </c>
      <c r="B590" s="17" t="s">
        <v>1534</v>
      </c>
      <c r="C590" s="17" t="s">
        <v>48</v>
      </c>
      <c r="D590" s="18" t="s">
        <v>1535</v>
      </c>
      <c r="E590" s="17" t="s">
        <v>50</v>
      </c>
      <c r="F590" s="19" t="n">
        <v>1</v>
      </c>
      <c r="G590" s="20" t="n">
        <v>2226.83</v>
      </c>
      <c r="H590" s="20" t="n">
        <f aca="false">TRUNC(G590 * (1 + 28.82 / 100), 2)</f>
        <v>2868.6</v>
      </c>
      <c r="I590" s="20" t="n">
        <f aca="false">TRUNC(F590 * H590, 2)</f>
        <v>2868.6</v>
      </c>
      <c r="J590" s="21" t="n">
        <f aca="false">I590 / 6733199.77</f>
        <v>0.000426038153922173</v>
      </c>
    </row>
    <row r="591" customFormat="false" ht="24" hidden="false" customHeight="true" outlineLevel="0" collapsed="false">
      <c r="A591" s="17" t="s">
        <v>1536</v>
      </c>
      <c r="B591" s="17" t="s">
        <v>1537</v>
      </c>
      <c r="C591" s="17" t="s">
        <v>48</v>
      </c>
      <c r="D591" s="18" t="s">
        <v>1538</v>
      </c>
      <c r="E591" s="17" t="s">
        <v>54</v>
      </c>
      <c r="F591" s="19" t="n">
        <v>38.9</v>
      </c>
      <c r="G591" s="20" t="n">
        <v>770.02</v>
      </c>
      <c r="H591" s="20" t="n">
        <f aca="false">TRUNC(G591 * (1 + 28.82 / 100), 2)</f>
        <v>991.93</v>
      </c>
      <c r="I591" s="20" t="n">
        <f aca="false">TRUNC(F591 * H591, 2)</f>
        <v>38586.07</v>
      </c>
      <c r="J591" s="21" t="n">
        <f aca="false">I591 / 6733199.77</f>
        <v>0.00573071813076474</v>
      </c>
    </row>
    <row r="592" customFormat="false" ht="24" hidden="false" customHeight="true" outlineLevel="0" collapsed="false">
      <c r="A592" s="17" t="s">
        <v>1539</v>
      </c>
      <c r="B592" s="17" t="s">
        <v>1537</v>
      </c>
      <c r="C592" s="17" t="s">
        <v>48</v>
      </c>
      <c r="D592" s="18" t="s">
        <v>1540</v>
      </c>
      <c r="E592" s="17" t="s">
        <v>54</v>
      </c>
      <c r="F592" s="19" t="n">
        <v>18.16</v>
      </c>
      <c r="G592" s="20" t="n">
        <v>770.02</v>
      </c>
      <c r="H592" s="20" t="n">
        <f aca="false">TRUNC(G592 * (1 + 28.82 / 100), 2)</f>
        <v>991.93</v>
      </c>
      <c r="I592" s="20" t="n">
        <f aca="false">TRUNC(F592 * H592, 2)</f>
        <v>18013.44</v>
      </c>
      <c r="J592" s="21" t="n">
        <f aca="false">I592 / 6733199.77</f>
        <v>0.00267531643428426</v>
      </c>
    </row>
    <row r="593" customFormat="false" ht="24" hidden="false" customHeight="true" outlineLevel="0" collapsed="false">
      <c r="A593" s="17" t="s">
        <v>1541</v>
      </c>
      <c r="B593" s="17" t="s">
        <v>1542</v>
      </c>
      <c r="C593" s="17" t="s">
        <v>43</v>
      </c>
      <c r="D593" s="18" t="s">
        <v>1543</v>
      </c>
      <c r="E593" s="17" t="s">
        <v>54</v>
      </c>
      <c r="F593" s="19" t="n">
        <v>18.55</v>
      </c>
      <c r="G593" s="20" t="n">
        <v>145.02</v>
      </c>
      <c r="H593" s="20" t="n">
        <f aca="false">TRUNC(G593 * (1 + 28.82 / 100), 2)</f>
        <v>186.81</v>
      </c>
      <c r="I593" s="20" t="n">
        <f aca="false">TRUNC(F593 * H593, 2)</f>
        <v>3465.32</v>
      </c>
      <c r="J593" s="21" t="n">
        <f aca="false">I593 / 6733199.77</f>
        <v>0.000514661694049217</v>
      </c>
    </row>
    <row r="594" customFormat="false" ht="26" hidden="false" customHeight="true" outlineLevel="0" collapsed="false">
      <c r="A594" s="17" t="s">
        <v>1544</v>
      </c>
      <c r="B594" s="17" t="s">
        <v>1545</v>
      </c>
      <c r="C594" s="17" t="s">
        <v>43</v>
      </c>
      <c r="D594" s="18" t="s">
        <v>1546</v>
      </c>
      <c r="E594" s="17" t="s">
        <v>156</v>
      </c>
      <c r="F594" s="19" t="n">
        <v>14.6</v>
      </c>
      <c r="G594" s="20" t="n">
        <v>224.48</v>
      </c>
      <c r="H594" s="20" t="n">
        <f aca="false">TRUNC(G594 * (1 + 28.82 / 100), 2)</f>
        <v>289.17</v>
      </c>
      <c r="I594" s="20" t="n">
        <f aca="false">TRUNC(F594 * H594, 2)</f>
        <v>4221.88</v>
      </c>
      <c r="J594" s="21" t="n">
        <f aca="false">I594 / 6733199.77</f>
        <v>0.000627024318929423</v>
      </c>
    </row>
    <row r="595" customFormat="false" ht="24" hidden="false" customHeight="true" outlineLevel="0" collapsed="false">
      <c r="A595" s="17" t="s">
        <v>1544</v>
      </c>
      <c r="B595" s="17" t="s">
        <v>1547</v>
      </c>
      <c r="C595" s="17" t="s">
        <v>43</v>
      </c>
      <c r="D595" s="18" t="s">
        <v>1548</v>
      </c>
      <c r="E595" s="17" t="s">
        <v>54</v>
      </c>
      <c r="F595" s="19" t="n">
        <v>6.34</v>
      </c>
      <c r="G595" s="20" t="n">
        <v>153.17</v>
      </c>
      <c r="H595" s="20" t="n">
        <f aca="false">TRUNC(G595 * (1 + 28.82 / 100), 2)</f>
        <v>197.31</v>
      </c>
      <c r="I595" s="20" t="n">
        <f aca="false">TRUNC(F595 * H595, 2)</f>
        <v>1250.94</v>
      </c>
      <c r="J595" s="21" t="n">
        <f aca="false">I595 / 6733199.77</f>
        <v>0.000185786853610613</v>
      </c>
    </row>
    <row r="596" customFormat="false" ht="26" hidden="false" customHeight="true" outlineLevel="0" collapsed="false">
      <c r="A596" s="17" t="s">
        <v>1549</v>
      </c>
      <c r="B596" s="17" t="s">
        <v>1550</v>
      </c>
      <c r="C596" s="17" t="s">
        <v>43</v>
      </c>
      <c r="D596" s="18" t="s">
        <v>1551</v>
      </c>
      <c r="E596" s="17" t="s">
        <v>156</v>
      </c>
      <c r="F596" s="19" t="n">
        <v>8.22</v>
      </c>
      <c r="G596" s="20" t="n">
        <v>120.4</v>
      </c>
      <c r="H596" s="20" t="n">
        <f aca="false">TRUNC(G596 * (1 + 28.82 / 100), 2)</f>
        <v>155.09</v>
      </c>
      <c r="I596" s="20" t="n">
        <f aca="false">TRUNC(F596 * H596, 2)</f>
        <v>1274.83</v>
      </c>
      <c r="J596" s="21" t="n">
        <f aca="false">I596 / 6733199.77</f>
        <v>0.000189334943793001</v>
      </c>
    </row>
    <row r="597" customFormat="false" ht="24" hidden="false" customHeight="true" outlineLevel="0" collapsed="false">
      <c r="A597" s="12" t="s">
        <v>1552</v>
      </c>
      <c r="B597" s="12"/>
      <c r="C597" s="12"/>
      <c r="D597" s="13" t="s">
        <v>122</v>
      </c>
      <c r="E597" s="13"/>
      <c r="F597" s="14"/>
      <c r="G597" s="13"/>
      <c r="H597" s="13"/>
      <c r="I597" s="15" t="n">
        <v>91181.37</v>
      </c>
      <c r="J597" s="16" t="n">
        <f aca="false">I597 / 6733199.77</f>
        <v>0.0135420562458672</v>
      </c>
    </row>
    <row r="598" customFormat="false" ht="24" hidden="false" customHeight="true" outlineLevel="0" collapsed="false">
      <c r="A598" s="12" t="s">
        <v>1553</v>
      </c>
      <c r="B598" s="12"/>
      <c r="C598" s="12"/>
      <c r="D598" s="13" t="s">
        <v>1554</v>
      </c>
      <c r="E598" s="13"/>
      <c r="F598" s="14"/>
      <c r="G598" s="13"/>
      <c r="H598" s="13"/>
      <c r="I598" s="15" t="n">
        <v>22896.94</v>
      </c>
      <c r="J598" s="16" t="n">
        <f aca="false">I598 / 6733199.77</f>
        <v>0.00340060309839879</v>
      </c>
    </row>
    <row r="599" customFormat="false" ht="24" hidden="false" customHeight="true" outlineLevel="0" collapsed="false">
      <c r="A599" s="17" t="s">
        <v>1555</v>
      </c>
      <c r="B599" s="17" t="s">
        <v>1556</v>
      </c>
      <c r="C599" s="17" t="s">
        <v>48</v>
      </c>
      <c r="D599" s="18" t="s">
        <v>1557</v>
      </c>
      <c r="E599" s="17" t="s">
        <v>61</v>
      </c>
      <c r="F599" s="19" t="n">
        <v>1</v>
      </c>
      <c r="G599" s="20" t="n">
        <v>7878.44</v>
      </c>
      <c r="H599" s="20" t="n">
        <f aca="false">TRUNC(G599 * (1 + 28.82 / 100), 2)</f>
        <v>10149</v>
      </c>
      <c r="I599" s="20" t="n">
        <f aca="false">TRUNC(F599 * H599, 2)</f>
        <v>10149</v>
      </c>
      <c r="J599" s="21" t="n">
        <f aca="false">I599 / 6733199.77</f>
        <v>0.00150730712687587</v>
      </c>
    </row>
    <row r="600" customFormat="false" ht="26" hidden="false" customHeight="true" outlineLevel="0" collapsed="false">
      <c r="A600" s="17" t="s">
        <v>1558</v>
      </c>
      <c r="B600" s="17" t="s">
        <v>1559</v>
      </c>
      <c r="C600" s="17" t="s">
        <v>43</v>
      </c>
      <c r="D600" s="18" t="s">
        <v>1560</v>
      </c>
      <c r="E600" s="17" t="s">
        <v>156</v>
      </c>
      <c r="F600" s="19" t="n">
        <v>11.75</v>
      </c>
      <c r="G600" s="20" t="n">
        <v>569.03</v>
      </c>
      <c r="H600" s="20" t="n">
        <f aca="false">TRUNC(G600 * (1 + 28.82 / 100), 2)</f>
        <v>733.02</v>
      </c>
      <c r="I600" s="20" t="n">
        <f aca="false">TRUNC(F600 * H600, 2)</f>
        <v>8612.98</v>
      </c>
      <c r="J600" s="21" t="n">
        <f aca="false">I600 / 6733199.77</f>
        <v>0.0012791808195526</v>
      </c>
    </row>
    <row r="601" customFormat="false" ht="26" hidden="false" customHeight="true" outlineLevel="0" collapsed="false">
      <c r="A601" s="17" t="s">
        <v>1561</v>
      </c>
      <c r="B601" s="17" t="s">
        <v>1550</v>
      </c>
      <c r="C601" s="17" t="s">
        <v>43</v>
      </c>
      <c r="D601" s="18" t="s">
        <v>1562</v>
      </c>
      <c r="E601" s="17" t="s">
        <v>156</v>
      </c>
      <c r="F601" s="19" t="n">
        <v>20.2</v>
      </c>
      <c r="G601" s="20" t="n">
        <v>120.4</v>
      </c>
      <c r="H601" s="20" t="n">
        <f aca="false">TRUNC(G601 * (1 + 28.82 / 100), 2)</f>
        <v>155.09</v>
      </c>
      <c r="I601" s="20" t="n">
        <f aca="false">TRUNC(F601 * H601, 2)</f>
        <v>3132.81</v>
      </c>
      <c r="J601" s="21" t="n">
        <f aca="false">I601 / 6733199.77</f>
        <v>0.000465278041200907</v>
      </c>
    </row>
    <row r="602" customFormat="false" ht="26" hidden="false" customHeight="true" outlineLevel="0" collapsed="false">
      <c r="A602" s="17" t="s">
        <v>1563</v>
      </c>
      <c r="B602" s="17" t="s">
        <v>527</v>
      </c>
      <c r="C602" s="17" t="s">
        <v>23</v>
      </c>
      <c r="D602" s="18" t="s">
        <v>528</v>
      </c>
      <c r="E602" s="17" t="s">
        <v>54</v>
      </c>
      <c r="F602" s="19" t="n">
        <v>60.7</v>
      </c>
      <c r="G602" s="20" t="n">
        <v>12.82</v>
      </c>
      <c r="H602" s="20" t="n">
        <f aca="false">TRUNC(G602 * (1 + 28.82 / 100), 2)</f>
        <v>16.51</v>
      </c>
      <c r="I602" s="20" t="n">
        <f aca="false">TRUNC(F602 * H602, 2)</f>
        <v>1002.15</v>
      </c>
      <c r="J602" s="21" t="n">
        <f aca="false">I602 / 6733199.77</f>
        <v>0.000148837110769402</v>
      </c>
    </row>
    <row r="603" customFormat="false" ht="24" hidden="false" customHeight="true" outlineLevel="0" collapsed="false">
      <c r="A603" s="12" t="s">
        <v>1564</v>
      </c>
      <c r="B603" s="12"/>
      <c r="C603" s="12"/>
      <c r="D603" s="13" t="s">
        <v>1565</v>
      </c>
      <c r="E603" s="13"/>
      <c r="F603" s="14"/>
      <c r="G603" s="13"/>
      <c r="H603" s="13"/>
      <c r="I603" s="15" t="n">
        <v>41149.53</v>
      </c>
      <c r="J603" s="16" t="n">
        <f aca="false">I603 / 6733199.77</f>
        <v>0.00611143756395631</v>
      </c>
    </row>
    <row r="604" customFormat="false" ht="24" hidden="false" customHeight="true" outlineLevel="0" collapsed="false">
      <c r="A604" s="17" t="s">
        <v>1566</v>
      </c>
      <c r="B604" s="17" t="s">
        <v>1567</v>
      </c>
      <c r="C604" s="17" t="s">
        <v>48</v>
      </c>
      <c r="D604" s="18" t="s">
        <v>1568</v>
      </c>
      <c r="E604" s="17" t="s">
        <v>61</v>
      </c>
      <c r="F604" s="19" t="n">
        <v>1</v>
      </c>
      <c r="G604" s="20" t="n">
        <v>26246.03</v>
      </c>
      <c r="H604" s="20" t="n">
        <f aca="false">TRUNC(G604 * (1 + 28.82 / 100), 2)</f>
        <v>33810.13</v>
      </c>
      <c r="I604" s="20" t="n">
        <f aca="false">TRUNC(F604 * H604, 2)</f>
        <v>33810.13</v>
      </c>
      <c r="J604" s="21" t="n">
        <f aca="false">I604 / 6733199.77</f>
        <v>0.00502140604094983</v>
      </c>
    </row>
    <row r="605" customFormat="false" ht="24" hidden="false" customHeight="true" outlineLevel="0" collapsed="false">
      <c r="A605" s="17" t="s">
        <v>1569</v>
      </c>
      <c r="B605" s="17" t="s">
        <v>1570</v>
      </c>
      <c r="C605" s="17" t="s">
        <v>43</v>
      </c>
      <c r="D605" s="18" t="s">
        <v>1571</v>
      </c>
      <c r="E605" s="17" t="s">
        <v>61</v>
      </c>
      <c r="F605" s="19" t="n">
        <v>1</v>
      </c>
      <c r="G605" s="20" t="n">
        <v>11.48</v>
      </c>
      <c r="H605" s="20" t="n">
        <f aca="false">TRUNC(G605 * (1 + 28.82 / 100), 2)</f>
        <v>14.78</v>
      </c>
      <c r="I605" s="20" t="n">
        <f aca="false">TRUNC(F605 * H605, 2)</f>
        <v>14.78</v>
      </c>
      <c r="J605" s="21" t="n">
        <f aca="false">I605 / 6733199.77</f>
        <v>2.19509304712045E-006</v>
      </c>
    </row>
    <row r="606" customFormat="false" ht="24" hidden="false" customHeight="true" outlineLevel="0" collapsed="false">
      <c r="A606" s="17" t="s">
        <v>1572</v>
      </c>
      <c r="B606" s="17" t="s">
        <v>1573</v>
      </c>
      <c r="C606" s="17" t="s">
        <v>48</v>
      </c>
      <c r="D606" s="18" t="s">
        <v>1574</v>
      </c>
      <c r="E606" s="17" t="s">
        <v>61</v>
      </c>
      <c r="F606" s="19" t="n">
        <v>1</v>
      </c>
      <c r="G606" s="20" t="n">
        <v>2882.22</v>
      </c>
      <c r="H606" s="20" t="n">
        <f aca="false">TRUNC(G606 * (1 + 28.82 / 100), 2)</f>
        <v>3712.87</v>
      </c>
      <c r="I606" s="20" t="n">
        <f aca="false">TRUNC(F606 * H606, 2)</f>
        <v>3712.87</v>
      </c>
      <c r="J606" s="21" t="n">
        <f aca="false">I606 / 6733199.77</f>
        <v>0.000551427274821522</v>
      </c>
    </row>
    <row r="607" customFormat="false" ht="39" hidden="false" customHeight="true" outlineLevel="0" collapsed="false">
      <c r="A607" s="17" t="s">
        <v>1575</v>
      </c>
      <c r="B607" s="17" t="s">
        <v>1576</v>
      </c>
      <c r="C607" s="17" t="s">
        <v>23</v>
      </c>
      <c r="D607" s="18" t="s">
        <v>1577</v>
      </c>
      <c r="E607" s="17" t="s">
        <v>61</v>
      </c>
      <c r="F607" s="19" t="n">
        <v>5</v>
      </c>
      <c r="G607" s="20" t="n">
        <v>109.81</v>
      </c>
      <c r="H607" s="20" t="n">
        <f aca="false">TRUNC(G607 * (1 + 28.82 / 100), 2)</f>
        <v>141.45</v>
      </c>
      <c r="I607" s="20" t="n">
        <f aca="false">TRUNC(F607 * H607, 2)</f>
        <v>707.25</v>
      </c>
      <c r="J607" s="21" t="n">
        <f aca="false">I607 / 6733199.77</f>
        <v>0.000105039212285246</v>
      </c>
    </row>
    <row r="608" customFormat="false" ht="39" hidden="false" customHeight="true" outlineLevel="0" collapsed="false">
      <c r="A608" s="17" t="s">
        <v>1578</v>
      </c>
      <c r="B608" s="17" t="s">
        <v>669</v>
      </c>
      <c r="C608" s="17" t="s">
        <v>23</v>
      </c>
      <c r="D608" s="18" t="s">
        <v>670</v>
      </c>
      <c r="E608" s="17" t="s">
        <v>156</v>
      </c>
      <c r="F608" s="19" t="n">
        <v>20</v>
      </c>
      <c r="G608" s="20" t="n">
        <v>29.58</v>
      </c>
      <c r="H608" s="20" t="n">
        <f aca="false">TRUNC(G608 * (1 + 28.82 / 100), 2)</f>
        <v>38.1</v>
      </c>
      <c r="I608" s="20" t="n">
        <f aca="false">TRUNC(F608 * H608, 2)</f>
        <v>762</v>
      </c>
      <c r="J608" s="21" t="n">
        <f aca="false">I608 / 6733199.77</f>
        <v>0.000113170561698632</v>
      </c>
    </row>
    <row r="609" customFormat="false" ht="39" hidden="false" customHeight="true" outlineLevel="0" collapsed="false">
      <c r="A609" s="17" t="s">
        <v>1579</v>
      </c>
      <c r="B609" s="17" t="s">
        <v>1580</v>
      </c>
      <c r="C609" s="17" t="s">
        <v>23</v>
      </c>
      <c r="D609" s="18" t="s">
        <v>1581</v>
      </c>
      <c r="E609" s="17" t="s">
        <v>61</v>
      </c>
      <c r="F609" s="19" t="n">
        <v>3</v>
      </c>
      <c r="G609" s="20" t="n">
        <v>193.03</v>
      </c>
      <c r="H609" s="20" t="n">
        <f aca="false">TRUNC(G609 * (1 + 28.82 / 100), 2)</f>
        <v>248.66</v>
      </c>
      <c r="I609" s="20" t="n">
        <f aca="false">TRUNC(F609 * H609, 2)</f>
        <v>745.98</v>
      </c>
      <c r="J609" s="21" t="n">
        <f aca="false">I609 / 6733199.77</f>
        <v>0.000110791306582606</v>
      </c>
    </row>
    <row r="610" customFormat="false" ht="39" hidden="false" customHeight="true" outlineLevel="0" collapsed="false">
      <c r="A610" s="17" t="s">
        <v>1582</v>
      </c>
      <c r="B610" s="17" t="s">
        <v>1583</v>
      </c>
      <c r="C610" s="17" t="s">
        <v>23</v>
      </c>
      <c r="D610" s="18" t="s">
        <v>1584</v>
      </c>
      <c r="E610" s="17" t="s">
        <v>61</v>
      </c>
      <c r="F610" s="19" t="n">
        <v>1</v>
      </c>
      <c r="G610" s="20" t="n">
        <v>127.54</v>
      </c>
      <c r="H610" s="20" t="n">
        <f aca="false">TRUNC(G610 * (1 + 28.82 / 100), 2)</f>
        <v>164.29</v>
      </c>
      <c r="I610" s="20" t="n">
        <f aca="false">TRUNC(F610 * H610, 2)</f>
        <v>164.29</v>
      </c>
      <c r="J610" s="21" t="n">
        <f aca="false">I610 / 6733199.77</f>
        <v>2.43999889520581E-005</v>
      </c>
    </row>
    <row r="611" customFormat="false" ht="26" hidden="false" customHeight="true" outlineLevel="0" collapsed="false">
      <c r="A611" s="17" t="s">
        <v>1585</v>
      </c>
      <c r="B611" s="17" t="s">
        <v>1586</v>
      </c>
      <c r="C611" s="17" t="s">
        <v>23</v>
      </c>
      <c r="D611" s="18" t="s">
        <v>1587</v>
      </c>
      <c r="E611" s="17" t="s">
        <v>61</v>
      </c>
      <c r="F611" s="19" t="n">
        <v>2</v>
      </c>
      <c r="G611" s="20" t="n">
        <v>114.65</v>
      </c>
      <c r="H611" s="20" t="n">
        <f aca="false">TRUNC(G611 * (1 + 28.82 / 100), 2)</f>
        <v>147.69</v>
      </c>
      <c r="I611" s="20" t="n">
        <f aca="false">TRUNC(F611 * H611, 2)</f>
        <v>295.38</v>
      </c>
      <c r="J611" s="21" t="n">
        <f aca="false">I611 / 6733199.77</f>
        <v>4.38691870269579E-005</v>
      </c>
    </row>
    <row r="612" customFormat="false" ht="26" hidden="false" customHeight="true" outlineLevel="0" collapsed="false">
      <c r="A612" s="17" t="s">
        <v>1588</v>
      </c>
      <c r="B612" s="17" t="s">
        <v>1589</v>
      </c>
      <c r="C612" s="17" t="s">
        <v>23</v>
      </c>
      <c r="D612" s="18" t="s">
        <v>1590</v>
      </c>
      <c r="E612" s="17" t="s">
        <v>61</v>
      </c>
      <c r="F612" s="19" t="n">
        <v>1</v>
      </c>
      <c r="G612" s="20" t="n">
        <v>169.24</v>
      </c>
      <c r="H612" s="20" t="n">
        <f aca="false">TRUNC(G612 * (1 + 28.82 / 100), 2)</f>
        <v>218.01</v>
      </c>
      <c r="I612" s="20" t="n">
        <f aca="false">TRUNC(F612 * H612, 2)</f>
        <v>218.01</v>
      </c>
      <c r="J612" s="21" t="n">
        <f aca="false">I612 / 6733199.77</f>
        <v>3.23783650340141E-005</v>
      </c>
    </row>
    <row r="613" customFormat="false" ht="39" hidden="false" customHeight="true" outlineLevel="0" collapsed="false">
      <c r="A613" s="17" t="s">
        <v>1591</v>
      </c>
      <c r="B613" s="17" t="s">
        <v>1592</v>
      </c>
      <c r="C613" s="17" t="s">
        <v>23</v>
      </c>
      <c r="D613" s="18" t="s">
        <v>1593</v>
      </c>
      <c r="E613" s="17" t="s">
        <v>61</v>
      </c>
      <c r="F613" s="19" t="n">
        <v>1</v>
      </c>
      <c r="G613" s="20" t="n">
        <v>120.3</v>
      </c>
      <c r="H613" s="20" t="n">
        <f aca="false">TRUNC(G613 * (1 + 28.82 / 100), 2)</f>
        <v>154.97</v>
      </c>
      <c r="I613" s="20" t="n">
        <f aca="false">TRUNC(F613 * H613, 2)</f>
        <v>154.97</v>
      </c>
      <c r="J613" s="21" t="n">
        <f aca="false">I613 / 6733199.77</f>
        <v>2.30158030793137E-005</v>
      </c>
    </row>
    <row r="614" customFormat="false" ht="26" hidden="false" customHeight="true" outlineLevel="0" collapsed="false">
      <c r="A614" s="17" t="s">
        <v>1594</v>
      </c>
      <c r="B614" s="17" t="s">
        <v>672</v>
      </c>
      <c r="C614" s="17" t="s">
        <v>23</v>
      </c>
      <c r="D614" s="18" t="s">
        <v>673</v>
      </c>
      <c r="E614" s="17" t="s">
        <v>156</v>
      </c>
      <c r="F614" s="19" t="n">
        <v>6</v>
      </c>
      <c r="G614" s="20" t="n">
        <v>31.65</v>
      </c>
      <c r="H614" s="20" t="n">
        <f aca="false">TRUNC(G614 * (1 + 28.82 / 100), 2)</f>
        <v>40.77</v>
      </c>
      <c r="I614" s="20" t="n">
        <f aca="false">TRUNC(F614 * H614, 2)</f>
        <v>244.62</v>
      </c>
      <c r="J614" s="21" t="n">
        <f aca="false">I614 / 6733199.77</f>
        <v>3.6330423625616E-005</v>
      </c>
    </row>
    <row r="615" customFormat="false" ht="52" hidden="false" customHeight="true" outlineLevel="0" collapsed="false">
      <c r="A615" s="17" t="s">
        <v>1595</v>
      </c>
      <c r="B615" s="17" t="s">
        <v>1596</v>
      </c>
      <c r="C615" s="17" t="s">
        <v>23</v>
      </c>
      <c r="D615" s="18" t="s">
        <v>1597</v>
      </c>
      <c r="E615" s="17" t="s">
        <v>61</v>
      </c>
      <c r="F615" s="19" t="n">
        <v>5</v>
      </c>
      <c r="G615" s="20" t="n">
        <v>49.57</v>
      </c>
      <c r="H615" s="20" t="n">
        <f aca="false">TRUNC(G615 * (1 + 28.82 / 100), 2)</f>
        <v>63.85</v>
      </c>
      <c r="I615" s="20" t="n">
        <f aca="false">TRUNC(F615 * H615, 2)</f>
        <v>319.25</v>
      </c>
      <c r="J615" s="21" t="n">
        <f aca="false">I615 / 6733199.77</f>
        <v>4.74143068533967E-005</v>
      </c>
    </row>
    <row r="616" customFormat="false" ht="24" hidden="false" customHeight="true" outlineLevel="0" collapsed="false">
      <c r="A616" s="12" t="s">
        <v>1598</v>
      </c>
      <c r="B616" s="12"/>
      <c r="C616" s="12"/>
      <c r="D616" s="13" t="s">
        <v>1599</v>
      </c>
      <c r="E616" s="13"/>
      <c r="F616" s="14"/>
      <c r="G616" s="13"/>
      <c r="H616" s="13"/>
      <c r="I616" s="15" t="n">
        <v>24599.18</v>
      </c>
      <c r="J616" s="16" t="n">
        <f aca="false">I616 / 6733199.77</f>
        <v>0.0036534160340233</v>
      </c>
    </row>
    <row r="617" customFormat="false" ht="24" hidden="false" customHeight="true" outlineLevel="0" collapsed="false">
      <c r="A617" s="12" t="s">
        <v>1600</v>
      </c>
      <c r="B617" s="12"/>
      <c r="C617" s="12"/>
      <c r="D617" s="13" t="s">
        <v>1601</v>
      </c>
      <c r="E617" s="13"/>
      <c r="F617" s="14"/>
      <c r="G617" s="13"/>
      <c r="H617" s="13"/>
      <c r="I617" s="15" t="n">
        <v>441.14</v>
      </c>
      <c r="J617" s="16" t="n">
        <f aca="false">I617 / 6733199.77</f>
        <v>6.55171411912527E-005</v>
      </c>
    </row>
    <row r="618" customFormat="false" ht="39" hidden="false" customHeight="true" outlineLevel="0" collapsed="false">
      <c r="A618" s="17" t="s">
        <v>1602</v>
      </c>
      <c r="B618" s="17" t="s">
        <v>1603</v>
      </c>
      <c r="C618" s="17" t="s">
        <v>23</v>
      </c>
      <c r="D618" s="18" t="s">
        <v>1604</v>
      </c>
      <c r="E618" s="17" t="s">
        <v>61</v>
      </c>
      <c r="F618" s="19" t="n">
        <v>4</v>
      </c>
      <c r="G618" s="20" t="n">
        <v>22.55</v>
      </c>
      <c r="H618" s="20" t="n">
        <f aca="false">TRUNC(G618 * (1 + 28.82 / 100), 2)</f>
        <v>29.04</v>
      </c>
      <c r="I618" s="20" t="n">
        <f aca="false">TRUNC(F618 * H618, 2)</f>
        <v>116.16</v>
      </c>
      <c r="J618" s="21" t="n">
        <f aca="false">I618 / 6733199.77</f>
        <v>1.72518273581537E-005</v>
      </c>
    </row>
    <row r="619" customFormat="false" ht="65" hidden="false" customHeight="true" outlineLevel="0" collapsed="false">
      <c r="A619" s="17" t="s">
        <v>1605</v>
      </c>
      <c r="B619" s="17" t="s">
        <v>1606</v>
      </c>
      <c r="C619" s="17" t="s">
        <v>23</v>
      </c>
      <c r="D619" s="18" t="s">
        <v>1607</v>
      </c>
      <c r="E619" s="17" t="s">
        <v>61</v>
      </c>
      <c r="F619" s="19" t="n">
        <v>4</v>
      </c>
      <c r="G619" s="20" t="n">
        <v>44.5</v>
      </c>
      <c r="H619" s="20" t="n">
        <f aca="false">TRUNC(G619 * (1 + 28.82 / 100), 2)</f>
        <v>57.32</v>
      </c>
      <c r="I619" s="20" t="n">
        <f aca="false">TRUNC(F619 * H619, 2)</f>
        <v>229.28</v>
      </c>
      <c r="J619" s="21" t="n">
        <f aca="false">I619 / 6733199.77</f>
        <v>3.40521606118928E-005</v>
      </c>
    </row>
    <row r="620" customFormat="false" ht="26" hidden="false" customHeight="true" outlineLevel="0" collapsed="false">
      <c r="A620" s="17" t="s">
        <v>1608</v>
      </c>
      <c r="B620" s="17" t="s">
        <v>1609</v>
      </c>
      <c r="C620" s="17" t="s">
        <v>23</v>
      </c>
      <c r="D620" s="18" t="s">
        <v>1610</v>
      </c>
      <c r="E620" s="17" t="s">
        <v>61</v>
      </c>
      <c r="F620" s="19" t="n">
        <v>2</v>
      </c>
      <c r="G620" s="20" t="n">
        <v>37.15</v>
      </c>
      <c r="H620" s="20" t="n">
        <f aca="false">TRUNC(G620 * (1 + 28.82 / 100), 2)</f>
        <v>47.85</v>
      </c>
      <c r="I620" s="20" t="n">
        <f aca="false">TRUNC(F620 * H620, 2)</f>
        <v>95.7</v>
      </c>
      <c r="J620" s="21" t="n">
        <f aca="false">I620 / 6733199.77</f>
        <v>1.42131532212062E-005</v>
      </c>
    </row>
    <row r="621" customFormat="false" ht="24" hidden="false" customHeight="true" outlineLevel="0" collapsed="false">
      <c r="A621" s="12" t="s">
        <v>1611</v>
      </c>
      <c r="B621" s="12"/>
      <c r="C621" s="12"/>
      <c r="D621" s="13" t="s">
        <v>1612</v>
      </c>
      <c r="E621" s="13"/>
      <c r="F621" s="14"/>
      <c r="G621" s="13"/>
      <c r="H621" s="13"/>
      <c r="I621" s="15" t="n">
        <v>2265.54</v>
      </c>
      <c r="J621" s="16" t="n">
        <f aca="false">I621 / 6733199.77</f>
        <v>0.000336473010958949</v>
      </c>
    </row>
    <row r="622" customFormat="false" ht="39" hidden="false" customHeight="true" outlineLevel="0" collapsed="false">
      <c r="A622" s="17" t="s">
        <v>1613</v>
      </c>
      <c r="B622" s="17" t="s">
        <v>1614</v>
      </c>
      <c r="C622" s="17" t="s">
        <v>23</v>
      </c>
      <c r="D622" s="18" t="s">
        <v>1615</v>
      </c>
      <c r="E622" s="17" t="s">
        <v>61</v>
      </c>
      <c r="F622" s="19" t="n">
        <v>2</v>
      </c>
      <c r="G622" s="20" t="n">
        <v>71.66</v>
      </c>
      <c r="H622" s="20" t="n">
        <f aca="false">TRUNC(G622 * (1 + 28.82 / 100), 2)</f>
        <v>92.31</v>
      </c>
      <c r="I622" s="20" t="n">
        <f aca="false">TRUNC(F622 * H622, 2)</f>
        <v>184.62</v>
      </c>
      <c r="J622" s="21" t="n">
        <f aca="false">I622 / 6733199.77</f>
        <v>2.741935577533E-005</v>
      </c>
    </row>
    <row r="623" customFormat="false" ht="65" hidden="false" customHeight="true" outlineLevel="0" collapsed="false">
      <c r="A623" s="17" t="s">
        <v>1616</v>
      </c>
      <c r="B623" s="17" t="s">
        <v>1617</v>
      </c>
      <c r="C623" s="17" t="s">
        <v>23</v>
      </c>
      <c r="D623" s="18" t="s">
        <v>1618</v>
      </c>
      <c r="E623" s="17" t="s">
        <v>61</v>
      </c>
      <c r="F623" s="19" t="n">
        <v>2</v>
      </c>
      <c r="G623" s="20" t="n">
        <v>248.87</v>
      </c>
      <c r="H623" s="20" t="n">
        <f aca="false">TRUNC(G623 * (1 + 28.82 / 100), 2)</f>
        <v>320.59</v>
      </c>
      <c r="I623" s="20" t="n">
        <f aca="false">TRUNC(F623 * H623, 2)</f>
        <v>641.18</v>
      </c>
      <c r="J623" s="21" t="n">
        <f aca="false">I623 / 6733199.77</f>
        <v>9.52266414041061E-005</v>
      </c>
    </row>
    <row r="624" customFormat="false" ht="26" hidden="false" customHeight="true" outlineLevel="0" collapsed="false">
      <c r="A624" s="17" t="s">
        <v>1619</v>
      </c>
      <c r="B624" s="17" t="s">
        <v>675</v>
      </c>
      <c r="C624" s="17" t="s">
        <v>23</v>
      </c>
      <c r="D624" s="18" t="s">
        <v>676</v>
      </c>
      <c r="E624" s="17" t="s">
        <v>156</v>
      </c>
      <c r="F624" s="19" t="n">
        <v>6</v>
      </c>
      <c r="G624" s="20" t="n">
        <v>51.75</v>
      </c>
      <c r="H624" s="20" t="n">
        <f aca="false">TRUNC(G624 * (1 + 28.82 / 100), 2)</f>
        <v>66.66</v>
      </c>
      <c r="I624" s="20" t="n">
        <f aca="false">TRUNC(F624 * H624, 2)</f>
        <v>399.96</v>
      </c>
      <c r="J624" s="21" t="n">
        <f aca="false">I624 / 6733199.77</f>
        <v>5.94011782900064E-005</v>
      </c>
    </row>
    <row r="625" customFormat="false" ht="26" hidden="false" customHeight="true" outlineLevel="0" collapsed="false">
      <c r="A625" s="17" t="s">
        <v>1620</v>
      </c>
      <c r="B625" s="17" t="s">
        <v>1621</v>
      </c>
      <c r="C625" s="17" t="s">
        <v>43</v>
      </c>
      <c r="D625" s="18" t="s">
        <v>1622</v>
      </c>
      <c r="E625" s="17" t="s">
        <v>61</v>
      </c>
      <c r="F625" s="19" t="n">
        <v>1</v>
      </c>
      <c r="G625" s="20" t="n">
        <v>226.98</v>
      </c>
      <c r="H625" s="20" t="n">
        <f aca="false">TRUNC(G625 * (1 + 28.82 / 100), 2)</f>
        <v>292.39</v>
      </c>
      <c r="I625" s="20" t="n">
        <f aca="false">TRUNC(F625 * H625, 2)</f>
        <v>292.39</v>
      </c>
      <c r="J625" s="21" t="n">
        <f aca="false">I625 / 6733199.77</f>
        <v>4.34251188124187E-005</v>
      </c>
    </row>
    <row r="626" customFormat="false" ht="65" hidden="false" customHeight="true" outlineLevel="0" collapsed="false">
      <c r="A626" s="17" t="s">
        <v>1623</v>
      </c>
      <c r="B626" s="17" t="s">
        <v>1617</v>
      </c>
      <c r="C626" s="17" t="s">
        <v>23</v>
      </c>
      <c r="D626" s="18" t="s">
        <v>1618</v>
      </c>
      <c r="E626" s="17" t="s">
        <v>61</v>
      </c>
      <c r="F626" s="19" t="n">
        <v>2</v>
      </c>
      <c r="G626" s="20" t="n">
        <v>248.87</v>
      </c>
      <c r="H626" s="20" t="n">
        <f aca="false">TRUNC(G626 * (1 + 28.82 / 100), 2)</f>
        <v>320.59</v>
      </c>
      <c r="I626" s="20" t="n">
        <f aca="false">TRUNC(F626 * H626, 2)</f>
        <v>641.18</v>
      </c>
      <c r="J626" s="21" t="n">
        <f aca="false">I626 / 6733199.77</f>
        <v>9.52266414041061E-005</v>
      </c>
    </row>
    <row r="627" customFormat="false" ht="26" hidden="false" customHeight="true" outlineLevel="0" collapsed="false">
      <c r="A627" s="17" t="s">
        <v>1624</v>
      </c>
      <c r="B627" s="17" t="s">
        <v>1625</v>
      </c>
      <c r="C627" s="17" t="s">
        <v>23</v>
      </c>
      <c r="D627" s="18" t="s">
        <v>1626</v>
      </c>
      <c r="E627" s="17" t="s">
        <v>61</v>
      </c>
      <c r="F627" s="19" t="n">
        <v>1</v>
      </c>
      <c r="G627" s="20" t="n">
        <v>82.45</v>
      </c>
      <c r="H627" s="20" t="n">
        <f aca="false">TRUNC(G627 * (1 + 28.82 / 100), 2)</f>
        <v>106.21</v>
      </c>
      <c r="I627" s="20" t="n">
        <f aca="false">TRUNC(F627 * H627, 2)</f>
        <v>106.21</v>
      </c>
      <c r="J627" s="21" t="n">
        <f aca="false">I627 / 6733199.77</f>
        <v>1.57740752729812E-005</v>
      </c>
    </row>
    <row r="628" customFormat="false" ht="24" hidden="false" customHeight="true" outlineLevel="0" collapsed="false">
      <c r="A628" s="12" t="s">
        <v>1627</v>
      </c>
      <c r="B628" s="12"/>
      <c r="C628" s="12"/>
      <c r="D628" s="13" t="s">
        <v>1628</v>
      </c>
      <c r="E628" s="13"/>
      <c r="F628" s="14"/>
      <c r="G628" s="13"/>
      <c r="H628" s="13"/>
      <c r="I628" s="15" t="n">
        <v>917.31</v>
      </c>
      <c r="J628" s="16" t="n">
        <f aca="false">I628 / 6733199.77</f>
        <v>0.000136236860829097</v>
      </c>
    </row>
    <row r="629" customFormat="false" ht="39" hidden="false" customHeight="true" outlineLevel="0" collapsed="false">
      <c r="A629" s="17" t="s">
        <v>1629</v>
      </c>
      <c r="B629" s="17" t="s">
        <v>1630</v>
      </c>
      <c r="C629" s="17" t="s">
        <v>23</v>
      </c>
      <c r="D629" s="18" t="s">
        <v>1631</v>
      </c>
      <c r="E629" s="17" t="s">
        <v>61</v>
      </c>
      <c r="F629" s="19" t="n">
        <v>2</v>
      </c>
      <c r="G629" s="20" t="n">
        <v>48.04</v>
      </c>
      <c r="H629" s="20" t="n">
        <f aca="false">TRUNC(G629 * (1 + 28.82 / 100), 2)</f>
        <v>61.88</v>
      </c>
      <c r="I629" s="20" t="n">
        <f aca="false">TRUNC(F629 * H629, 2)</f>
        <v>123.76</v>
      </c>
      <c r="J629" s="21" t="n">
        <f aca="false">I629 / 6733199.77</f>
        <v>1.83805626191899E-005</v>
      </c>
    </row>
    <row r="630" customFormat="false" ht="26" hidden="false" customHeight="true" outlineLevel="0" collapsed="false">
      <c r="A630" s="17" t="s">
        <v>1632</v>
      </c>
      <c r="B630" s="17" t="s">
        <v>672</v>
      </c>
      <c r="C630" s="17" t="s">
        <v>23</v>
      </c>
      <c r="D630" s="18" t="s">
        <v>673</v>
      </c>
      <c r="E630" s="17" t="s">
        <v>156</v>
      </c>
      <c r="F630" s="19" t="n">
        <v>15</v>
      </c>
      <c r="G630" s="20" t="n">
        <v>31.65</v>
      </c>
      <c r="H630" s="20" t="n">
        <f aca="false">TRUNC(G630 * (1 + 28.82 / 100), 2)</f>
        <v>40.77</v>
      </c>
      <c r="I630" s="20" t="n">
        <f aca="false">TRUNC(F630 * H630, 2)</f>
        <v>611.55</v>
      </c>
      <c r="J630" s="21" t="n">
        <f aca="false">I630 / 6733199.77</f>
        <v>9.08260590640399E-005</v>
      </c>
    </row>
    <row r="631" customFormat="false" ht="65" hidden="false" customHeight="true" outlineLevel="0" collapsed="false">
      <c r="A631" s="17" t="s">
        <v>1633</v>
      </c>
      <c r="B631" s="17" t="s">
        <v>1634</v>
      </c>
      <c r="C631" s="17" t="s">
        <v>23</v>
      </c>
      <c r="D631" s="18" t="s">
        <v>1635</v>
      </c>
      <c r="E631" s="17" t="s">
        <v>61</v>
      </c>
      <c r="F631" s="19" t="n">
        <v>1</v>
      </c>
      <c r="G631" s="20" t="n">
        <v>66.53</v>
      </c>
      <c r="H631" s="20" t="n">
        <f aca="false">TRUNC(G631 * (1 + 28.82 / 100), 2)</f>
        <v>85.7</v>
      </c>
      <c r="I631" s="20" t="n">
        <f aca="false">TRUNC(F631 * H631, 2)</f>
        <v>85.7</v>
      </c>
      <c r="J631" s="21" t="n">
        <f aca="false">I631 / 6733199.77</f>
        <v>1.27279752461585E-005</v>
      </c>
    </row>
    <row r="632" customFormat="false" ht="26" hidden="false" customHeight="true" outlineLevel="0" collapsed="false">
      <c r="A632" s="17" t="s">
        <v>1636</v>
      </c>
      <c r="B632" s="17" t="s">
        <v>1637</v>
      </c>
      <c r="C632" s="17" t="s">
        <v>23</v>
      </c>
      <c r="D632" s="18" t="s">
        <v>1638</v>
      </c>
      <c r="E632" s="17" t="s">
        <v>61</v>
      </c>
      <c r="F632" s="19" t="n">
        <v>1</v>
      </c>
      <c r="G632" s="20" t="n">
        <v>74.76</v>
      </c>
      <c r="H632" s="20" t="n">
        <f aca="false">TRUNC(G632 * (1 + 28.82 / 100), 2)</f>
        <v>96.3</v>
      </c>
      <c r="I632" s="20" t="n">
        <f aca="false">TRUNC(F632 * H632, 2)</f>
        <v>96.3</v>
      </c>
      <c r="J632" s="21" t="n">
        <f aca="false">I632 / 6733199.77</f>
        <v>1.4302263899709E-005</v>
      </c>
    </row>
    <row r="633" customFormat="false" ht="24" hidden="false" customHeight="true" outlineLevel="0" collapsed="false">
      <c r="A633" s="12" t="s">
        <v>1639</v>
      </c>
      <c r="B633" s="12"/>
      <c r="C633" s="12"/>
      <c r="D633" s="13" t="s">
        <v>1640</v>
      </c>
      <c r="E633" s="13"/>
      <c r="F633" s="14"/>
      <c r="G633" s="13"/>
      <c r="H633" s="13"/>
      <c r="I633" s="15" t="n">
        <v>949.87</v>
      </c>
      <c r="J633" s="16" t="n">
        <f aca="false">I633 / 6733199.77</f>
        <v>0.000141072600315852</v>
      </c>
    </row>
    <row r="634" customFormat="false" ht="65" hidden="false" customHeight="true" outlineLevel="0" collapsed="false">
      <c r="A634" s="17" t="s">
        <v>1641</v>
      </c>
      <c r="B634" s="17" t="s">
        <v>1642</v>
      </c>
      <c r="C634" s="17" t="s">
        <v>23</v>
      </c>
      <c r="D634" s="18" t="s">
        <v>1643</v>
      </c>
      <c r="E634" s="17" t="s">
        <v>61</v>
      </c>
      <c r="F634" s="19" t="n">
        <v>4</v>
      </c>
      <c r="G634" s="20" t="n">
        <v>28.24</v>
      </c>
      <c r="H634" s="20" t="n">
        <f aca="false">TRUNC(G634 * (1 + 28.82 / 100), 2)</f>
        <v>36.37</v>
      </c>
      <c r="I634" s="20" t="n">
        <f aca="false">TRUNC(F634 * H634, 2)</f>
        <v>145.48</v>
      </c>
      <c r="J634" s="21" t="n">
        <f aca="false">I634 / 6733199.77</f>
        <v>2.16063691809934E-005</v>
      </c>
    </row>
    <row r="635" customFormat="false" ht="39" hidden="false" customHeight="true" outlineLevel="0" collapsed="false">
      <c r="A635" s="17" t="s">
        <v>1644</v>
      </c>
      <c r="B635" s="17" t="s">
        <v>1645</v>
      </c>
      <c r="C635" s="17" t="s">
        <v>23</v>
      </c>
      <c r="D635" s="18" t="s">
        <v>1646</v>
      </c>
      <c r="E635" s="17" t="s">
        <v>156</v>
      </c>
      <c r="F635" s="19" t="n">
        <v>2</v>
      </c>
      <c r="G635" s="20" t="n">
        <v>29.91</v>
      </c>
      <c r="H635" s="20" t="n">
        <f aca="false">TRUNC(G635 * (1 + 28.82 / 100), 2)</f>
        <v>38.53</v>
      </c>
      <c r="I635" s="20" t="n">
        <f aca="false">TRUNC(F635 * H635, 2)</f>
        <v>77.06</v>
      </c>
      <c r="J635" s="21" t="n">
        <f aca="false">I635 / 6733199.77</f>
        <v>1.14447814757173E-005</v>
      </c>
    </row>
    <row r="636" customFormat="false" ht="39" hidden="false" customHeight="true" outlineLevel="0" collapsed="false">
      <c r="A636" s="17" t="s">
        <v>1647</v>
      </c>
      <c r="B636" s="17" t="s">
        <v>1648</v>
      </c>
      <c r="C636" s="17" t="s">
        <v>23</v>
      </c>
      <c r="D636" s="18" t="s">
        <v>1649</v>
      </c>
      <c r="E636" s="17" t="s">
        <v>61</v>
      </c>
      <c r="F636" s="19" t="n">
        <v>16</v>
      </c>
      <c r="G636" s="20" t="n">
        <v>16.28</v>
      </c>
      <c r="H636" s="20" t="n">
        <f aca="false">TRUNC(G636 * (1 + 28.82 / 100), 2)</f>
        <v>20.97</v>
      </c>
      <c r="I636" s="20" t="n">
        <f aca="false">TRUNC(F636 * H636, 2)</f>
        <v>335.52</v>
      </c>
      <c r="J636" s="21" t="n">
        <f aca="false">I636 / 6733199.77</f>
        <v>4.98306914187992E-005</v>
      </c>
    </row>
    <row r="637" customFormat="false" ht="39" hidden="false" customHeight="true" outlineLevel="0" collapsed="false">
      <c r="A637" s="17" t="s">
        <v>1650</v>
      </c>
      <c r="B637" s="17" t="s">
        <v>1651</v>
      </c>
      <c r="C637" s="17" t="s">
        <v>23</v>
      </c>
      <c r="D637" s="18" t="s">
        <v>1652</v>
      </c>
      <c r="E637" s="17" t="s">
        <v>61</v>
      </c>
      <c r="F637" s="19" t="n">
        <v>2</v>
      </c>
      <c r="G637" s="20" t="n">
        <v>90.07</v>
      </c>
      <c r="H637" s="20" t="n">
        <f aca="false">TRUNC(G637 * (1 + 28.82 / 100), 2)</f>
        <v>116.02</v>
      </c>
      <c r="I637" s="20" t="n">
        <f aca="false">TRUNC(F637 * H637, 2)</f>
        <v>232.04</v>
      </c>
      <c r="J637" s="21" t="n">
        <f aca="false">I637 / 6733199.77</f>
        <v>3.4462069733006E-005</v>
      </c>
    </row>
    <row r="638" customFormat="false" ht="65" hidden="false" customHeight="true" outlineLevel="0" collapsed="false">
      <c r="A638" s="17" t="s">
        <v>1653</v>
      </c>
      <c r="B638" s="17" t="s">
        <v>1642</v>
      </c>
      <c r="C638" s="17" t="s">
        <v>23</v>
      </c>
      <c r="D638" s="18" t="s">
        <v>1643</v>
      </c>
      <c r="E638" s="17" t="s">
        <v>61</v>
      </c>
      <c r="F638" s="19" t="n">
        <v>4</v>
      </c>
      <c r="G638" s="20" t="n">
        <v>28.24</v>
      </c>
      <c r="H638" s="20" t="n">
        <f aca="false">TRUNC(G638 * (1 + 28.82 / 100), 2)</f>
        <v>36.37</v>
      </c>
      <c r="I638" s="20" t="n">
        <f aca="false">TRUNC(F638 * H638, 2)</f>
        <v>145.48</v>
      </c>
      <c r="J638" s="21" t="n">
        <f aca="false">I638 / 6733199.77</f>
        <v>2.16063691809934E-005</v>
      </c>
    </row>
    <row r="639" customFormat="false" ht="26" hidden="false" customHeight="true" outlineLevel="0" collapsed="false">
      <c r="A639" s="17" t="s">
        <v>1654</v>
      </c>
      <c r="B639" s="17" t="s">
        <v>1655</v>
      </c>
      <c r="C639" s="17" t="s">
        <v>23</v>
      </c>
      <c r="D639" s="18" t="s">
        <v>1656</v>
      </c>
      <c r="E639" s="17" t="s">
        <v>61</v>
      </c>
      <c r="F639" s="19" t="n">
        <v>1</v>
      </c>
      <c r="G639" s="20" t="n">
        <v>11.1</v>
      </c>
      <c r="H639" s="20" t="n">
        <f aca="false">TRUNC(G639 * (1 + 28.82 / 100), 2)</f>
        <v>14.29</v>
      </c>
      <c r="I639" s="20" t="n">
        <f aca="false">TRUNC(F639 * H639, 2)</f>
        <v>14.29</v>
      </c>
      <c r="J639" s="21" t="n">
        <f aca="false">I639 / 6733199.77</f>
        <v>2.12231932634311E-006</v>
      </c>
    </row>
    <row r="640" customFormat="false" ht="24" hidden="false" customHeight="true" outlineLevel="0" collapsed="false">
      <c r="A640" s="12" t="s">
        <v>1657</v>
      </c>
      <c r="B640" s="12"/>
      <c r="C640" s="12"/>
      <c r="D640" s="13" t="s">
        <v>1658</v>
      </c>
      <c r="E640" s="13"/>
      <c r="F640" s="14"/>
      <c r="G640" s="13"/>
      <c r="H640" s="13"/>
      <c r="I640" s="15" t="n">
        <v>234.09</v>
      </c>
      <c r="J640" s="16" t="n">
        <f aca="false">I640 / 6733199.77</f>
        <v>3.47665312178908E-005</v>
      </c>
    </row>
    <row r="641" customFormat="false" ht="52" hidden="false" customHeight="true" outlineLevel="0" collapsed="false">
      <c r="A641" s="17" t="s">
        <v>1659</v>
      </c>
      <c r="B641" s="17" t="s">
        <v>1660</v>
      </c>
      <c r="C641" s="17" t="s">
        <v>23</v>
      </c>
      <c r="D641" s="18" t="s">
        <v>1661</v>
      </c>
      <c r="E641" s="17" t="s">
        <v>61</v>
      </c>
      <c r="F641" s="19" t="n">
        <v>1</v>
      </c>
      <c r="G641" s="20" t="n">
        <v>55.84</v>
      </c>
      <c r="H641" s="20" t="n">
        <f aca="false">TRUNC(G641 * (1 + 28.82 / 100), 2)</f>
        <v>71.93</v>
      </c>
      <c r="I641" s="20" t="n">
        <f aca="false">TRUNC(F641 * H641, 2)</f>
        <v>71.93</v>
      </c>
      <c r="J641" s="21" t="n">
        <f aca="false">I641 / 6733199.77</f>
        <v>1.06828851745179E-005</v>
      </c>
    </row>
    <row r="642" customFormat="false" ht="26" hidden="false" customHeight="true" outlineLevel="0" collapsed="false">
      <c r="A642" s="17" t="s">
        <v>1662</v>
      </c>
      <c r="B642" s="17" t="s">
        <v>672</v>
      </c>
      <c r="C642" s="17" t="s">
        <v>23</v>
      </c>
      <c r="D642" s="18" t="s">
        <v>673</v>
      </c>
      <c r="E642" s="17" t="s">
        <v>156</v>
      </c>
      <c r="F642" s="19" t="n">
        <v>1.1</v>
      </c>
      <c r="G642" s="20" t="n">
        <v>31.65</v>
      </c>
      <c r="H642" s="20" t="n">
        <f aca="false">TRUNC(G642 * (1 + 28.82 / 100), 2)</f>
        <v>40.77</v>
      </c>
      <c r="I642" s="20" t="n">
        <f aca="false">TRUNC(F642 * H642, 2)</f>
        <v>44.84</v>
      </c>
      <c r="J642" s="21" t="n">
        <f aca="false">I642 / 6733199.77</f>
        <v>6.65953804011373E-006</v>
      </c>
    </row>
    <row r="643" customFormat="false" ht="26" hidden="false" customHeight="true" outlineLevel="0" collapsed="false">
      <c r="A643" s="17" t="s">
        <v>1663</v>
      </c>
      <c r="B643" s="17" t="s">
        <v>1664</v>
      </c>
      <c r="C643" s="17" t="s">
        <v>48</v>
      </c>
      <c r="D643" s="18" t="s">
        <v>1665</v>
      </c>
      <c r="E643" s="17" t="s">
        <v>61</v>
      </c>
      <c r="F643" s="19" t="n">
        <v>2</v>
      </c>
      <c r="G643" s="20" t="n">
        <v>45.54</v>
      </c>
      <c r="H643" s="20" t="n">
        <f aca="false">TRUNC(G643 * (1 + 28.82 / 100), 2)</f>
        <v>58.66</v>
      </c>
      <c r="I643" s="20" t="n">
        <f aca="false">TRUNC(F643 * H643, 2)</f>
        <v>117.32</v>
      </c>
      <c r="J643" s="21" t="n">
        <f aca="false">I643 / 6733199.77</f>
        <v>1.74241080032592E-005</v>
      </c>
    </row>
    <row r="644" customFormat="false" ht="24" hidden="false" customHeight="true" outlineLevel="0" collapsed="false">
      <c r="A644" s="12" t="s">
        <v>1666</v>
      </c>
      <c r="B644" s="12"/>
      <c r="C644" s="12"/>
      <c r="D644" s="13" t="s">
        <v>1667</v>
      </c>
      <c r="E644" s="13"/>
      <c r="F644" s="14"/>
      <c r="G644" s="13"/>
      <c r="H644" s="13"/>
      <c r="I644" s="15" t="n">
        <v>4399.08</v>
      </c>
      <c r="J644" s="16" t="n">
        <f aca="false">I644 / 6733199.77</f>
        <v>0.000653341672647268</v>
      </c>
    </row>
    <row r="645" customFormat="false" ht="26" hidden="false" customHeight="true" outlineLevel="0" collapsed="false">
      <c r="A645" s="17" t="s">
        <v>1668</v>
      </c>
      <c r="B645" s="17" t="s">
        <v>675</v>
      </c>
      <c r="C645" s="17" t="s">
        <v>23</v>
      </c>
      <c r="D645" s="18" t="s">
        <v>676</v>
      </c>
      <c r="E645" s="17" t="s">
        <v>156</v>
      </c>
      <c r="F645" s="19" t="n">
        <v>20</v>
      </c>
      <c r="G645" s="20" t="n">
        <v>51.75</v>
      </c>
      <c r="H645" s="20" t="n">
        <f aca="false">TRUNC(G645 * (1 + 28.82 / 100), 2)</f>
        <v>66.66</v>
      </c>
      <c r="I645" s="20" t="n">
        <f aca="false">TRUNC(F645 * H645, 2)</f>
        <v>1333.2</v>
      </c>
      <c r="J645" s="21" t="n">
        <f aca="false">I645 / 6733199.77</f>
        <v>0.000198003927633355</v>
      </c>
    </row>
    <row r="646" customFormat="false" ht="52" hidden="false" customHeight="true" outlineLevel="0" collapsed="false">
      <c r="A646" s="17" t="s">
        <v>1669</v>
      </c>
      <c r="B646" s="17" t="s">
        <v>1670</v>
      </c>
      <c r="C646" s="17" t="s">
        <v>23</v>
      </c>
      <c r="D646" s="18" t="s">
        <v>1671</v>
      </c>
      <c r="E646" s="17" t="s">
        <v>61</v>
      </c>
      <c r="F646" s="19" t="n">
        <v>2</v>
      </c>
      <c r="G646" s="20" t="n">
        <v>260.54</v>
      </c>
      <c r="H646" s="20" t="n">
        <f aca="false">TRUNC(G646 * (1 + 28.82 / 100), 2)</f>
        <v>335.62</v>
      </c>
      <c r="I646" s="20" t="n">
        <f aca="false">TRUNC(F646 * H646, 2)</f>
        <v>671.24</v>
      </c>
      <c r="J646" s="21" t="n">
        <f aca="false">I646 / 6733199.77</f>
        <v>9.96910863970994E-005</v>
      </c>
    </row>
    <row r="647" customFormat="false" ht="26" hidden="false" customHeight="true" outlineLevel="0" collapsed="false">
      <c r="A647" s="17" t="s">
        <v>1672</v>
      </c>
      <c r="B647" s="17" t="s">
        <v>1625</v>
      </c>
      <c r="C647" s="17" t="s">
        <v>23</v>
      </c>
      <c r="D647" s="18" t="s">
        <v>1626</v>
      </c>
      <c r="E647" s="17" t="s">
        <v>61</v>
      </c>
      <c r="F647" s="19" t="n">
        <v>1</v>
      </c>
      <c r="G647" s="20" t="n">
        <v>82.45</v>
      </c>
      <c r="H647" s="20" t="n">
        <f aca="false">TRUNC(G647 * (1 + 28.82 / 100), 2)</f>
        <v>106.21</v>
      </c>
      <c r="I647" s="20" t="n">
        <f aca="false">TRUNC(F647 * H647, 2)</f>
        <v>106.21</v>
      </c>
      <c r="J647" s="21" t="n">
        <f aca="false">I647 / 6733199.77</f>
        <v>1.57740752729812E-005</v>
      </c>
    </row>
    <row r="648" customFormat="false" ht="52" hidden="false" customHeight="true" outlineLevel="0" collapsed="false">
      <c r="A648" s="17" t="s">
        <v>1673</v>
      </c>
      <c r="B648" s="17" t="s">
        <v>1670</v>
      </c>
      <c r="C648" s="17" t="s">
        <v>23</v>
      </c>
      <c r="D648" s="18" t="s">
        <v>1671</v>
      </c>
      <c r="E648" s="17" t="s">
        <v>61</v>
      </c>
      <c r="F648" s="19" t="n">
        <v>4</v>
      </c>
      <c r="G648" s="20" t="n">
        <v>260.54</v>
      </c>
      <c r="H648" s="20" t="n">
        <f aca="false">TRUNC(G648 * (1 + 28.82 / 100), 2)</f>
        <v>335.62</v>
      </c>
      <c r="I648" s="20" t="n">
        <f aca="false">TRUNC(F648 * H648, 2)</f>
        <v>1342.48</v>
      </c>
      <c r="J648" s="21" t="n">
        <f aca="false">I648 / 6733199.77</f>
        <v>0.000199382172794199</v>
      </c>
    </row>
    <row r="649" customFormat="false" ht="24" hidden="false" customHeight="true" outlineLevel="0" collapsed="false">
      <c r="A649" s="17" t="s">
        <v>1674</v>
      </c>
      <c r="B649" s="17" t="s">
        <v>1043</v>
      </c>
      <c r="C649" s="17" t="s">
        <v>23</v>
      </c>
      <c r="D649" s="18" t="s">
        <v>1044</v>
      </c>
      <c r="E649" s="17" t="s">
        <v>61</v>
      </c>
      <c r="F649" s="19" t="n">
        <v>2</v>
      </c>
      <c r="G649" s="20" t="n">
        <v>226.98</v>
      </c>
      <c r="H649" s="20" t="n">
        <f aca="false">TRUNC(G649 * (1 + 28.82 / 100), 2)</f>
        <v>292.39</v>
      </c>
      <c r="I649" s="20" t="n">
        <f aca="false">TRUNC(F649 * H649, 2)</f>
        <v>584.78</v>
      </c>
      <c r="J649" s="21" t="n">
        <f aca="false">I649 / 6733199.77</f>
        <v>8.68502376248373E-005</v>
      </c>
    </row>
    <row r="650" customFormat="false" ht="26" hidden="false" customHeight="true" outlineLevel="0" collapsed="false">
      <c r="A650" s="17" t="s">
        <v>1675</v>
      </c>
      <c r="B650" s="17" t="s">
        <v>1625</v>
      </c>
      <c r="C650" s="17" t="s">
        <v>23</v>
      </c>
      <c r="D650" s="18" t="s">
        <v>1626</v>
      </c>
      <c r="E650" s="17" t="s">
        <v>61</v>
      </c>
      <c r="F650" s="19" t="n">
        <v>3</v>
      </c>
      <c r="G650" s="20" t="n">
        <v>82.45</v>
      </c>
      <c r="H650" s="20" t="n">
        <f aca="false">TRUNC(G650 * (1 + 28.82 / 100), 2)</f>
        <v>106.21</v>
      </c>
      <c r="I650" s="20" t="n">
        <f aca="false">TRUNC(F650 * H650, 2)</f>
        <v>318.63</v>
      </c>
      <c r="J650" s="21" t="n">
        <f aca="false">I650 / 6733199.77</f>
        <v>4.73222258189437E-005</v>
      </c>
    </row>
    <row r="651" customFormat="false" ht="24" hidden="false" customHeight="true" outlineLevel="0" collapsed="false">
      <c r="A651" s="17" t="s">
        <v>1676</v>
      </c>
      <c r="B651" s="17" t="s">
        <v>1677</v>
      </c>
      <c r="C651" s="17" t="s">
        <v>43</v>
      </c>
      <c r="D651" s="18" t="s">
        <v>1678</v>
      </c>
      <c r="E651" s="17" t="s">
        <v>61</v>
      </c>
      <c r="F651" s="19" t="n">
        <v>1</v>
      </c>
      <c r="G651" s="20" t="n">
        <v>33.03</v>
      </c>
      <c r="H651" s="20" t="n">
        <f aca="false">TRUNC(G651 * (1 + 28.82 / 100), 2)</f>
        <v>42.54</v>
      </c>
      <c r="I651" s="20" t="n">
        <f aca="false">TRUNC(F651 * H651, 2)</f>
        <v>42.54</v>
      </c>
      <c r="J651" s="21" t="n">
        <f aca="false">I651 / 6733199.77</f>
        <v>6.31794710585277E-006</v>
      </c>
    </row>
    <row r="652" customFormat="false" ht="24" hidden="false" customHeight="true" outlineLevel="0" collapsed="false">
      <c r="A652" s="12" t="s">
        <v>1679</v>
      </c>
      <c r="B652" s="12"/>
      <c r="C652" s="12"/>
      <c r="D652" s="13" t="s">
        <v>1680</v>
      </c>
      <c r="E652" s="13"/>
      <c r="F652" s="14"/>
      <c r="G652" s="13"/>
      <c r="H652" s="13"/>
      <c r="I652" s="15" t="n">
        <v>13654.93</v>
      </c>
      <c r="J652" s="16" t="n">
        <f aca="false">I652 / 6733199.77</f>
        <v>0.00202800012868176</v>
      </c>
    </row>
    <row r="653" customFormat="false" ht="26" hidden="false" customHeight="true" outlineLevel="0" collapsed="false">
      <c r="A653" s="17" t="s">
        <v>1681</v>
      </c>
      <c r="B653" s="17" t="s">
        <v>1682</v>
      </c>
      <c r="C653" s="17" t="s">
        <v>48</v>
      </c>
      <c r="D653" s="18" t="s">
        <v>1683</v>
      </c>
      <c r="E653" s="17" t="s">
        <v>61</v>
      </c>
      <c r="F653" s="19" t="n">
        <v>2</v>
      </c>
      <c r="G653" s="20" t="n">
        <v>4354.63</v>
      </c>
      <c r="H653" s="20" t="n">
        <f aca="false">TRUNC(G653 * (1 + 28.82 / 100), 2)</f>
        <v>5609.63</v>
      </c>
      <c r="I653" s="20" t="n">
        <f aca="false">TRUNC(F653 * H653, 2)</f>
        <v>11219.26</v>
      </c>
      <c r="J653" s="21" t="n">
        <f aca="false">I653 / 6733199.77</f>
        <v>0.00166625978483333</v>
      </c>
    </row>
    <row r="654" customFormat="false" ht="24" hidden="false" customHeight="true" outlineLevel="0" collapsed="false">
      <c r="A654" s="17" t="s">
        <v>1684</v>
      </c>
      <c r="B654" s="17" t="s">
        <v>1685</v>
      </c>
      <c r="C654" s="17" t="s">
        <v>43</v>
      </c>
      <c r="D654" s="18" t="s">
        <v>1686</v>
      </c>
      <c r="E654" s="17" t="s">
        <v>61</v>
      </c>
      <c r="F654" s="19" t="n">
        <v>4</v>
      </c>
      <c r="G654" s="20" t="n">
        <v>23.5</v>
      </c>
      <c r="H654" s="20" t="n">
        <f aca="false">TRUNC(G654 * (1 + 28.82 / 100), 2)</f>
        <v>30.27</v>
      </c>
      <c r="I654" s="20" t="n">
        <f aca="false">TRUNC(F654 * H654, 2)</f>
        <v>121.08</v>
      </c>
      <c r="J654" s="21" t="n">
        <f aca="false">I654 / 6733199.77</f>
        <v>1.79825349218771E-005</v>
      </c>
    </row>
    <row r="655" customFormat="false" ht="39" hidden="false" customHeight="true" outlineLevel="0" collapsed="false">
      <c r="A655" s="17" t="s">
        <v>1687</v>
      </c>
      <c r="B655" s="17" t="s">
        <v>1688</v>
      </c>
      <c r="C655" s="17" t="s">
        <v>23</v>
      </c>
      <c r="D655" s="18" t="s">
        <v>1689</v>
      </c>
      <c r="E655" s="17" t="s">
        <v>61</v>
      </c>
      <c r="F655" s="19" t="n">
        <v>2</v>
      </c>
      <c r="G655" s="20" t="n">
        <v>40.11</v>
      </c>
      <c r="H655" s="20" t="n">
        <f aca="false">TRUNC(G655 * (1 + 28.82 / 100), 2)</f>
        <v>51.66</v>
      </c>
      <c r="I655" s="20" t="n">
        <f aca="false">TRUNC(F655 * H655, 2)</f>
        <v>103.32</v>
      </c>
      <c r="J655" s="21" t="n">
        <f aca="false">I655 / 6733199.77</f>
        <v>1.53448588381925E-005</v>
      </c>
    </row>
    <row r="656" customFormat="false" ht="26" hidden="false" customHeight="true" outlineLevel="0" collapsed="false">
      <c r="A656" s="17" t="s">
        <v>1690</v>
      </c>
      <c r="B656" s="17" t="s">
        <v>1691</v>
      </c>
      <c r="C656" s="17" t="s">
        <v>23</v>
      </c>
      <c r="D656" s="18" t="s">
        <v>1692</v>
      </c>
      <c r="E656" s="17" t="s">
        <v>61</v>
      </c>
      <c r="F656" s="19" t="n">
        <v>2</v>
      </c>
      <c r="G656" s="20" t="n">
        <v>83.15</v>
      </c>
      <c r="H656" s="20" t="n">
        <f aca="false">TRUNC(G656 * (1 + 28.82 / 100), 2)</f>
        <v>107.11</v>
      </c>
      <c r="I656" s="20" t="n">
        <f aca="false">TRUNC(F656 * H656, 2)</f>
        <v>214.22</v>
      </c>
      <c r="J656" s="21" t="n">
        <f aca="false">I656 / 6733199.77</f>
        <v>3.18154825814711E-005</v>
      </c>
    </row>
    <row r="657" customFormat="false" ht="26" hidden="false" customHeight="true" outlineLevel="0" collapsed="false">
      <c r="A657" s="17" t="s">
        <v>1693</v>
      </c>
      <c r="B657" s="17" t="s">
        <v>1694</v>
      </c>
      <c r="C657" s="17" t="s">
        <v>23</v>
      </c>
      <c r="D657" s="18" t="s">
        <v>1695</v>
      </c>
      <c r="E657" s="17" t="s">
        <v>61</v>
      </c>
      <c r="F657" s="19" t="n">
        <v>2</v>
      </c>
      <c r="G657" s="20" t="n">
        <v>293.88</v>
      </c>
      <c r="H657" s="20" t="n">
        <f aca="false">TRUNC(G657 * (1 + 28.82 / 100), 2)</f>
        <v>378.57</v>
      </c>
      <c r="I657" s="20" t="n">
        <f aca="false">TRUNC(F657 * H657, 2)</f>
        <v>757.14</v>
      </c>
      <c r="J657" s="21" t="n">
        <f aca="false">I657 / 6733199.77</f>
        <v>0.000112448765202759</v>
      </c>
    </row>
    <row r="658" customFormat="false" ht="52" hidden="false" customHeight="true" outlineLevel="0" collapsed="false">
      <c r="A658" s="17" t="s">
        <v>1696</v>
      </c>
      <c r="B658" s="17" t="s">
        <v>1697</v>
      </c>
      <c r="C658" s="17" t="s">
        <v>23</v>
      </c>
      <c r="D658" s="18" t="s">
        <v>1698</v>
      </c>
      <c r="E658" s="17" t="s">
        <v>61</v>
      </c>
      <c r="F658" s="19" t="n">
        <v>5</v>
      </c>
      <c r="G658" s="20" t="n">
        <v>24.54</v>
      </c>
      <c r="H658" s="20" t="n">
        <f aca="false">TRUNC(G658 * (1 + 28.82 / 100), 2)</f>
        <v>31.61</v>
      </c>
      <c r="I658" s="20" t="n">
        <f aca="false">TRUNC(F658 * H658, 2)</f>
        <v>158.05</v>
      </c>
      <c r="J658" s="21" t="n">
        <f aca="false">I658 / 6733199.77</f>
        <v>2.34732378956283E-005</v>
      </c>
    </row>
    <row r="659" customFormat="false" ht="26" hidden="false" customHeight="true" outlineLevel="0" collapsed="false">
      <c r="A659" s="17" t="s">
        <v>1699</v>
      </c>
      <c r="B659" s="17" t="s">
        <v>1700</v>
      </c>
      <c r="C659" s="17" t="s">
        <v>23</v>
      </c>
      <c r="D659" s="18" t="s">
        <v>1701</v>
      </c>
      <c r="E659" s="17" t="s">
        <v>156</v>
      </c>
      <c r="F659" s="19" t="n">
        <v>17</v>
      </c>
      <c r="G659" s="20" t="n">
        <v>19.66</v>
      </c>
      <c r="H659" s="20" t="n">
        <f aca="false">TRUNC(G659 * (1 + 28.82 / 100), 2)</f>
        <v>25.32</v>
      </c>
      <c r="I659" s="20" t="n">
        <f aca="false">TRUNC(F659 * H659, 2)</f>
        <v>430.44</v>
      </c>
      <c r="J659" s="21" t="n">
        <f aca="false">I659 / 6733199.77</f>
        <v>6.39280007579517E-005</v>
      </c>
    </row>
    <row r="660" customFormat="false" ht="26" hidden="false" customHeight="true" outlineLevel="0" collapsed="false">
      <c r="A660" s="17" t="s">
        <v>1702</v>
      </c>
      <c r="B660" s="17" t="s">
        <v>1664</v>
      </c>
      <c r="C660" s="17" t="s">
        <v>48</v>
      </c>
      <c r="D660" s="18" t="s">
        <v>1703</v>
      </c>
      <c r="E660" s="17" t="s">
        <v>61</v>
      </c>
      <c r="F660" s="19" t="n">
        <v>3</v>
      </c>
      <c r="G660" s="20" t="n">
        <v>45.54</v>
      </c>
      <c r="H660" s="20" t="n">
        <f aca="false">TRUNC(G660 * (1 + 28.82 / 100), 2)</f>
        <v>58.66</v>
      </c>
      <c r="I660" s="20" t="n">
        <f aca="false">TRUNC(F660 * H660, 2)</f>
        <v>175.98</v>
      </c>
      <c r="J660" s="21" t="n">
        <f aca="false">I660 / 6733199.77</f>
        <v>2.61361620048888E-005</v>
      </c>
    </row>
    <row r="661" customFormat="false" ht="26" hidden="false" customHeight="true" outlineLevel="0" collapsed="false">
      <c r="A661" s="17" t="s">
        <v>1704</v>
      </c>
      <c r="B661" s="17" t="s">
        <v>1705</v>
      </c>
      <c r="C661" s="17" t="s">
        <v>23</v>
      </c>
      <c r="D661" s="18" t="s">
        <v>1706</v>
      </c>
      <c r="E661" s="17" t="s">
        <v>61</v>
      </c>
      <c r="F661" s="19" t="n">
        <v>3</v>
      </c>
      <c r="G661" s="20" t="n">
        <v>21.77</v>
      </c>
      <c r="H661" s="20" t="n">
        <f aca="false">TRUNC(G661 * (1 + 28.82 / 100), 2)</f>
        <v>28.04</v>
      </c>
      <c r="I661" s="20" t="n">
        <f aca="false">TRUNC(F661 * H661, 2)</f>
        <v>84.12</v>
      </c>
      <c r="J661" s="21" t="n">
        <f aca="false">I661 / 6733199.77</f>
        <v>1.2493317126101E-005</v>
      </c>
    </row>
    <row r="662" customFormat="false" ht="26" hidden="false" customHeight="true" outlineLevel="0" collapsed="false">
      <c r="A662" s="17" t="s">
        <v>1707</v>
      </c>
      <c r="B662" s="17" t="s">
        <v>1708</v>
      </c>
      <c r="C662" s="17" t="s">
        <v>23</v>
      </c>
      <c r="D662" s="18" t="s">
        <v>1709</v>
      </c>
      <c r="E662" s="17" t="s">
        <v>61</v>
      </c>
      <c r="F662" s="19" t="n">
        <v>2</v>
      </c>
      <c r="G662" s="20" t="n">
        <v>151.89</v>
      </c>
      <c r="H662" s="20" t="n">
        <f aca="false">TRUNC(G662 * (1 + 28.82 / 100), 2)</f>
        <v>195.66</v>
      </c>
      <c r="I662" s="20" t="n">
        <f aca="false">TRUNC(F662 * H662, 2)</f>
        <v>391.32</v>
      </c>
      <c r="J662" s="21" t="n">
        <f aca="false">I662 / 6733199.77</f>
        <v>5.81179845195652E-005</v>
      </c>
    </row>
    <row r="663" customFormat="false" ht="24" hidden="false" customHeight="true" outlineLevel="0" collapsed="false">
      <c r="A663" s="12" t="s">
        <v>1710</v>
      </c>
      <c r="B663" s="12"/>
      <c r="C663" s="12"/>
      <c r="D663" s="13" t="s">
        <v>1711</v>
      </c>
      <c r="E663" s="13"/>
      <c r="F663" s="14"/>
      <c r="G663" s="13"/>
      <c r="H663" s="13"/>
      <c r="I663" s="15" t="n">
        <v>1737.22</v>
      </c>
      <c r="J663" s="16" t="n">
        <f aca="false">I663 / 6733199.77</f>
        <v>0.00025800808818123</v>
      </c>
    </row>
    <row r="664" customFormat="false" ht="26" hidden="false" customHeight="true" outlineLevel="0" collapsed="false">
      <c r="A664" s="17" t="s">
        <v>1712</v>
      </c>
      <c r="B664" s="17" t="s">
        <v>1664</v>
      </c>
      <c r="C664" s="17" t="s">
        <v>48</v>
      </c>
      <c r="D664" s="18" t="s">
        <v>1665</v>
      </c>
      <c r="E664" s="17" t="s">
        <v>61</v>
      </c>
      <c r="F664" s="19" t="n">
        <v>3</v>
      </c>
      <c r="G664" s="20" t="n">
        <v>45.54</v>
      </c>
      <c r="H664" s="20" t="n">
        <f aca="false">TRUNC(G664 * (1 + 28.82 / 100), 2)</f>
        <v>58.66</v>
      </c>
      <c r="I664" s="20" t="n">
        <f aca="false">TRUNC(F664 * H664, 2)</f>
        <v>175.98</v>
      </c>
      <c r="J664" s="21" t="n">
        <f aca="false">I664 / 6733199.77</f>
        <v>2.61361620048888E-005</v>
      </c>
    </row>
    <row r="665" customFormat="false" ht="26" hidden="false" customHeight="true" outlineLevel="0" collapsed="false">
      <c r="A665" s="17" t="s">
        <v>1713</v>
      </c>
      <c r="B665" s="17" t="s">
        <v>1586</v>
      </c>
      <c r="C665" s="17" t="s">
        <v>23</v>
      </c>
      <c r="D665" s="18" t="s">
        <v>1587</v>
      </c>
      <c r="E665" s="17" t="s">
        <v>61</v>
      </c>
      <c r="F665" s="19" t="n">
        <v>2</v>
      </c>
      <c r="G665" s="20" t="n">
        <v>114.65</v>
      </c>
      <c r="H665" s="20" t="n">
        <f aca="false">TRUNC(G665 * (1 + 28.82 / 100), 2)</f>
        <v>147.69</v>
      </c>
      <c r="I665" s="20" t="n">
        <f aca="false">TRUNC(F665 * H665, 2)</f>
        <v>295.38</v>
      </c>
      <c r="J665" s="21" t="n">
        <f aca="false">I665 / 6733199.77</f>
        <v>4.38691870269579E-005</v>
      </c>
    </row>
    <row r="666" customFormat="false" ht="26" hidden="false" customHeight="true" outlineLevel="0" collapsed="false">
      <c r="A666" s="17" t="s">
        <v>1714</v>
      </c>
      <c r="B666" s="17" t="s">
        <v>1715</v>
      </c>
      <c r="C666" s="17" t="s">
        <v>23</v>
      </c>
      <c r="D666" s="18" t="s">
        <v>1716</v>
      </c>
      <c r="E666" s="17" t="s">
        <v>61</v>
      </c>
      <c r="F666" s="19" t="n">
        <v>2</v>
      </c>
      <c r="G666" s="20" t="n">
        <v>88.41</v>
      </c>
      <c r="H666" s="20" t="n">
        <f aca="false">TRUNC(G666 * (1 + 28.82 / 100), 2)</f>
        <v>113.88</v>
      </c>
      <c r="I666" s="20" t="n">
        <f aca="false">TRUNC(F666 * H666, 2)</f>
        <v>227.76</v>
      </c>
      <c r="J666" s="21" t="n">
        <f aca="false">I666 / 6733199.77</f>
        <v>3.38264135596856E-005</v>
      </c>
    </row>
    <row r="667" customFormat="false" ht="39" hidden="false" customHeight="true" outlineLevel="0" collapsed="false">
      <c r="A667" s="17" t="s">
        <v>1717</v>
      </c>
      <c r="B667" s="17" t="s">
        <v>1630</v>
      </c>
      <c r="C667" s="17" t="s">
        <v>23</v>
      </c>
      <c r="D667" s="18" t="s">
        <v>1631</v>
      </c>
      <c r="E667" s="17" t="s">
        <v>61</v>
      </c>
      <c r="F667" s="19" t="n">
        <v>4</v>
      </c>
      <c r="G667" s="20" t="n">
        <v>48.04</v>
      </c>
      <c r="H667" s="20" t="n">
        <f aca="false">TRUNC(G667 * (1 + 28.82 / 100), 2)</f>
        <v>61.88</v>
      </c>
      <c r="I667" s="20" t="n">
        <f aca="false">TRUNC(F667 * H667, 2)</f>
        <v>247.52</v>
      </c>
      <c r="J667" s="21" t="n">
        <f aca="false">I667 / 6733199.77</f>
        <v>3.67611252383798E-005</v>
      </c>
    </row>
    <row r="668" customFormat="false" ht="26" hidden="false" customHeight="true" outlineLevel="0" collapsed="false">
      <c r="A668" s="17" t="s">
        <v>1718</v>
      </c>
      <c r="B668" s="17" t="s">
        <v>1068</v>
      </c>
      <c r="C668" s="17" t="s">
        <v>23</v>
      </c>
      <c r="D668" s="18" t="s">
        <v>1069</v>
      </c>
      <c r="E668" s="17" t="s">
        <v>61</v>
      </c>
      <c r="F668" s="19" t="n">
        <v>2</v>
      </c>
      <c r="G668" s="20" t="n">
        <v>267.3</v>
      </c>
      <c r="H668" s="20" t="n">
        <f aca="false">TRUNC(G668 * (1 + 28.82 / 100), 2)</f>
        <v>344.33</v>
      </c>
      <c r="I668" s="20" t="n">
        <f aca="false">TRUNC(F668 * H668, 2)</f>
        <v>688.66</v>
      </c>
      <c r="J668" s="21" t="n">
        <f aca="false">I668 / 6733199.77</f>
        <v>0.000102278266429632</v>
      </c>
    </row>
    <row r="669" customFormat="false" ht="26" hidden="false" customHeight="true" outlineLevel="0" collapsed="false">
      <c r="A669" s="17" t="s">
        <v>1719</v>
      </c>
      <c r="B669" s="17" t="s">
        <v>672</v>
      </c>
      <c r="C669" s="17" t="s">
        <v>23</v>
      </c>
      <c r="D669" s="18" t="s">
        <v>673</v>
      </c>
      <c r="E669" s="17" t="s">
        <v>156</v>
      </c>
      <c r="F669" s="19" t="n">
        <v>2.5</v>
      </c>
      <c r="G669" s="20" t="n">
        <v>31.65</v>
      </c>
      <c r="H669" s="20" t="n">
        <f aca="false">TRUNC(G669 * (1 + 28.82 / 100), 2)</f>
        <v>40.77</v>
      </c>
      <c r="I669" s="20" t="n">
        <f aca="false">TRUNC(F669 * H669, 2)</f>
        <v>101.92</v>
      </c>
      <c r="J669" s="21" t="n">
        <f aca="false">I669 / 6733199.77</f>
        <v>1.51369339216858E-005</v>
      </c>
    </row>
    <row r="670" customFormat="false" ht="24" hidden="false" customHeight="true" outlineLevel="0" collapsed="false">
      <c r="A670" s="12" t="s">
        <v>1720</v>
      </c>
      <c r="B670" s="12"/>
      <c r="C670" s="12"/>
      <c r="D670" s="13" t="s">
        <v>1721</v>
      </c>
      <c r="E670" s="13"/>
      <c r="F670" s="14"/>
      <c r="G670" s="13"/>
      <c r="H670" s="13"/>
      <c r="I670" s="15" t="n">
        <v>2535.72</v>
      </c>
      <c r="J670" s="16" t="n">
        <f aca="false">I670 / 6733199.77</f>
        <v>0.000376599549488786</v>
      </c>
    </row>
    <row r="671" customFormat="false" ht="26" hidden="false" customHeight="true" outlineLevel="0" collapsed="false">
      <c r="A671" s="17" t="s">
        <v>1722</v>
      </c>
      <c r="B671" s="17" t="s">
        <v>1723</v>
      </c>
      <c r="C671" s="17" t="s">
        <v>48</v>
      </c>
      <c r="D671" s="18" t="s">
        <v>1724</v>
      </c>
      <c r="E671" s="17" t="s">
        <v>61</v>
      </c>
      <c r="F671" s="19" t="n">
        <v>1</v>
      </c>
      <c r="G671" s="20" t="n">
        <v>1206.3</v>
      </c>
      <c r="H671" s="20" t="n">
        <f aca="false">TRUNC(G671 * (1 + 28.82 / 100), 2)</f>
        <v>1553.95</v>
      </c>
      <c r="I671" s="20" t="n">
        <f aca="false">TRUNC(F671 * H671, 2)</f>
        <v>1553.95</v>
      </c>
      <c r="J671" s="21" t="n">
        <f aca="false">I671 / 6733199.77</f>
        <v>0.000230789231432532</v>
      </c>
    </row>
    <row r="672" customFormat="false" ht="39" hidden="false" customHeight="true" outlineLevel="0" collapsed="false">
      <c r="A672" s="17" t="s">
        <v>1725</v>
      </c>
      <c r="B672" s="17" t="s">
        <v>1726</v>
      </c>
      <c r="C672" s="17" t="s">
        <v>23</v>
      </c>
      <c r="D672" s="18" t="s">
        <v>1727</v>
      </c>
      <c r="E672" s="17" t="s">
        <v>61</v>
      </c>
      <c r="F672" s="19" t="n">
        <v>1</v>
      </c>
      <c r="G672" s="20" t="n">
        <v>762.13</v>
      </c>
      <c r="H672" s="20" t="n">
        <f aca="false">TRUNC(G672 * (1 + 28.82 / 100), 2)</f>
        <v>981.77</v>
      </c>
      <c r="I672" s="20" t="n">
        <f aca="false">TRUNC(F672 * H672, 2)</f>
        <v>981.77</v>
      </c>
      <c r="J672" s="21" t="n">
        <f aca="false">I672 / 6733199.77</f>
        <v>0.000145810318056255</v>
      </c>
    </row>
    <row r="673" customFormat="false" ht="24" hidden="false" customHeight="true" outlineLevel="0" collapsed="false">
      <c r="A673" s="12" t="s">
        <v>1728</v>
      </c>
      <c r="B673" s="12"/>
      <c r="C673" s="12"/>
      <c r="D673" s="13" t="s">
        <v>1729</v>
      </c>
      <c r="E673" s="13"/>
      <c r="F673" s="14"/>
      <c r="G673" s="13"/>
      <c r="H673" s="13"/>
      <c r="I673" s="15" t="n">
        <v>40263.53</v>
      </c>
      <c r="J673" s="16" t="n">
        <f aca="false">I673 / 6733199.77</f>
        <v>0.00597985079536709</v>
      </c>
    </row>
    <row r="674" customFormat="false" ht="24" hidden="false" customHeight="true" outlineLevel="0" collapsed="false">
      <c r="A674" s="12" t="s">
        <v>1730</v>
      </c>
      <c r="B674" s="12"/>
      <c r="C674" s="12"/>
      <c r="D674" s="13" t="s">
        <v>1731</v>
      </c>
      <c r="E674" s="13"/>
      <c r="F674" s="14"/>
      <c r="G674" s="13"/>
      <c r="H674" s="13"/>
      <c r="I674" s="15" t="n">
        <v>22101.28</v>
      </c>
      <c r="J674" s="16" t="n">
        <f aca="false">I674 / 6733199.77</f>
        <v>0.00328243342763614</v>
      </c>
    </row>
    <row r="675" customFormat="false" ht="39" hidden="false" customHeight="true" outlineLevel="0" collapsed="false">
      <c r="A675" s="17" t="s">
        <v>1732</v>
      </c>
      <c r="B675" s="17" t="s">
        <v>1733</v>
      </c>
      <c r="C675" s="17" t="s">
        <v>43</v>
      </c>
      <c r="D675" s="18" t="s">
        <v>1734</v>
      </c>
      <c r="E675" s="17" t="s">
        <v>715</v>
      </c>
      <c r="F675" s="19" t="n">
        <v>2</v>
      </c>
      <c r="G675" s="20" t="n">
        <v>1331.36</v>
      </c>
      <c r="H675" s="20" t="n">
        <f aca="false">TRUNC(G675 * (1 + 28.82 / 100), 2)</f>
        <v>1715.05</v>
      </c>
      <c r="I675" s="20" t="n">
        <f aca="false">TRUNC(F675 * H675, 2)</f>
        <v>3430.1</v>
      </c>
      <c r="J675" s="21" t="n">
        <f aca="false">I675 / 6733199.77</f>
        <v>0.000509430897221099</v>
      </c>
    </row>
    <row r="676" customFormat="false" ht="26" hidden="false" customHeight="true" outlineLevel="0" collapsed="false">
      <c r="A676" s="17" t="s">
        <v>1735</v>
      </c>
      <c r="B676" s="17" t="s">
        <v>1736</v>
      </c>
      <c r="C676" s="17" t="s">
        <v>43</v>
      </c>
      <c r="D676" s="18" t="s">
        <v>1737</v>
      </c>
      <c r="E676" s="17" t="s">
        <v>715</v>
      </c>
      <c r="F676" s="19" t="n">
        <v>2</v>
      </c>
      <c r="G676" s="20" t="n">
        <v>2285.58</v>
      </c>
      <c r="H676" s="20" t="n">
        <f aca="false">TRUNC(G676 * (1 + 28.82 / 100), 2)</f>
        <v>2944.28</v>
      </c>
      <c r="I676" s="20" t="n">
        <f aca="false">TRUNC(F676 * H676, 2)</f>
        <v>5888.56</v>
      </c>
      <c r="J676" s="21" t="n">
        <f aca="false">I676 / 6733199.77</f>
        <v>0.000874555961674668</v>
      </c>
    </row>
    <row r="677" customFormat="false" ht="24" hidden="false" customHeight="true" outlineLevel="0" collapsed="false">
      <c r="A677" s="17" t="s">
        <v>1738</v>
      </c>
      <c r="B677" s="17" t="s">
        <v>1739</v>
      </c>
      <c r="C677" s="17" t="s">
        <v>43</v>
      </c>
      <c r="D677" s="18" t="s">
        <v>1740</v>
      </c>
      <c r="E677" s="17" t="s">
        <v>61</v>
      </c>
      <c r="F677" s="19" t="n">
        <v>1</v>
      </c>
      <c r="G677" s="20" t="n">
        <v>4232.04</v>
      </c>
      <c r="H677" s="20" t="n">
        <f aca="false">TRUNC(G677 * (1 + 28.82 / 100), 2)</f>
        <v>5451.71</v>
      </c>
      <c r="I677" s="20" t="n">
        <f aca="false">TRUNC(F677 * H677, 2)</f>
        <v>5451.71</v>
      </c>
      <c r="J677" s="21" t="n">
        <f aca="false">I677 / 6733199.77</f>
        <v>0.00080967596183471</v>
      </c>
    </row>
    <row r="678" customFormat="false" ht="26" hidden="false" customHeight="true" outlineLevel="0" collapsed="false">
      <c r="A678" s="17" t="s">
        <v>1741</v>
      </c>
      <c r="B678" s="17" t="s">
        <v>1742</v>
      </c>
      <c r="C678" s="17" t="s">
        <v>43</v>
      </c>
      <c r="D678" s="18" t="s">
        <v>1743</v>
      </c>
      <c r="E678" s="17" t="s">
        <v>1744</v>
      </c>
      <c r="F678" s="19" t="n">
        <v>1</v>
      </c>
      <c r="G678" s="20" t="n">
        <v>4091.82</v>
      </c>
      <c r="H678" s="20" t="n">
        <f aca="false">TRUNC(G678 * (1 + 28.82 / 100), 2)</f>
        <v>5271.08</v>
      </c>
      <c r="I678" s="20" t="n">
        <f aca="false">TRUNC(F678 * H678, 2)</f>
        <v>5271.08</v>
      </c>
      <c r="J678" s="21" t="n">
        <f aca="false">I678 / 6733199.77</f>
        <v>0.000782849192071424</v>
      </c>
    </row>
    <row r="679" customFormat="false" ht="24" hidden="false" customHeight="true" outlineLevel="0" collapsed="false">
      <c r="A679" s="17" t="s">
        <v>1745</v>
      </c>
      <c r="B679" s="17" t="s">
        <v>1746</v>
      </c>
      <c r="C679" s="17" t="s">
        <v>43</v>
      </c>
      <c r="D679" s="18" t="s">
        <v>1747</v>
      </c>
      <c r="E679" s="17" t="s">
        <v>61</v>
      </c>
      <c r="F679" s="19" t="n">
        <v>1</v>
      </c>
      <c r="G679" s="20" t="n">
        <v>1599</v>
      </c>
      <c r="H679" s="20" t="n">
        <f aca="false">TRUNC(G679 * (1 + 28.82 / 100), 2)</f>
        <v>2059.83</v>
      </c>
      <c r="I679" s="20" t="n">
        <f aca="false">TRUNC(F679 * H679, 2)</f>
        <v>2059.83</v>
      </c>
      <c r="J679" s="21" t="n">
        <f aca="false">I679 / 6733199.77</f>
        <v>0.000305921414834243</v>
      </c>
    </row>
    <row r="680" customFormat="false" ht="24" hidden="false" customHeight="true" outlineLevel="0" collapsed="false">
      <c r="A680" s="12" t="s">
        <v>1748</v>
      </c>
      <c r="B680" s="12"/>
      <c r="C680" s="12"/>
      <c r="D680" s="13" t="s">
        <v>1749</v>
      </c>
      <c r="E680" s="13"/>
      <c r="F680" s="14"/>
      <c r="G680" s="13"/>
      <c r="H680" s="13"/>
      <c r="I680" s="15" t="n">
        <v>18162.25</v>
      </c>
      <c r="J680" s="16" t="n">
        <f aca="false">I680 / 6733199.77</f>
        <v>0.00269741736773094</v>
      </c>
    </row>
    <row r="681" customFormat="false" ht="39" hidden="false" customHeight="true" outlineLevel="0" collapsed="false">
      <c r="A681" s="17" t="s">
        <v>1750</v>
      </c>
      <c r="B681" s="17" t="s">
        <v>1751</v>
      </c>
      <c r="C681" s="17" t="s">
        <v>23</v>
      </c>
      <c r="D681" s="18" t="s">
        <v>1752</v>
      </c>
      <c r="E681" s="17" t="s">
        <v>54</v>
      </c>
      <c r="F681" s="19" t="n">
        <v>47.84</v>
      </c>
      <c r="G681" s="20" t="n">
        <v>236.5</v>
      </c>
      <c r="H681" s="20" t="n">
        <f aca="false">TRUNC(G681 * (1 + 28.82 / 100), 2)</f>
        <v>304.65</v>
      </c>
      <c r="I681" s="20" t="n">
        <f aca="false">TRUNC(F681 * H681, 2)</f>
        <v>14574.45</v>
      </c>
      <c r="J681" s="21" t="n">
        <f aca="false">I681 / 6733199.77</f>
        <v>0.00216456521384334</v>
      </c>
    </row>
    <row r="682" customFormat="false" ht="24" hidden="false" customHeight="true" outlineLevel="0" collapsed="false">
      <c r="A682" s="17" t="s">
        <v>1753</v>
      </c>
      <c r="B682" s="17" t="s">
        <v>1754</v>
      </c>
      <c r="C682" s="17" t="s">
        <v>43</v>
      </c>
      <c r="D682" s="18" t="s">
        <v>1755</v>
      </c>
      <c r="E682" s="17" t="s">
        <v>335</v>
      </c>
      <c r="F682" s="19" t="n">
        <v>20</v>
      </c>
      <c r="G682" s="20" t="n">
        <v>139.26</v>
      </c>
      <c r="H682" s="20" t="n">
        <f aca="false">TRUNC(G682 * (1 + 28.82 / 100), 2)</f>
        <v>179.39</v>
      </c>
      <c r="I682" s="20" t="n">
        <f aca="false">TRUNC(F682 * H682, 2)</f>
        <v>3587.8</v>
      </c>
      <c r="J682" s="21" t="n">
        <f aca="false">I682 / 6733199.77</f>
        <v>0.000532852153887601</v>
      </c>
    </row>
    <row r="683" customFormat="false" ht="24" hidden="false" customHeight="true" outlineLevel="0" collapsed="false">
      <c r="A683" s="12" t="s">
        <v>1756</v>
      </c>
      <c r="B683" s="12"/>
      <c r="C683" s="12"/>
      <c r="D683" s="13" t="s">
        <v>1757</v>
      </c>
      <c r="E683" s="13"/>
      <c r="F683" s="14"/>
      <c r="G683" s="13"/>
      <c r="H683" s="13"/>
      <c r="I683" s="15" t="n">
        <v>26942.73</v>
      </c>
      <c r="J683" s="16" t="n">
        <f aca="false">I683 / 6733199.77</f>
        <v>0.0040014749183656</v>
      </c>
    </row>
    <row r="684" customFormat="false" ht="24" hidden="false" customHeight="true" outlineLevel="0" collapsed="false">
      <c r="A684" s="12" t="s">
        <v>1758</v>
      </c>
      <c r="B684" s="12"/>
      <c r="C684" s="12"/>
      <c r="D684" s="13" t="s">
        <v>1759</v>
      </c>
      <c r="E684" s="13"/>
      <c r="F684" s="14"/>
      <c r="G684" s="13"/>
      <c r="H684" s="13"/>
      <c r="I684" s="15" t="n">
        <v>9129.34</v>
      </c>
      <c r="J684" s="16" t="n">
        <f aca="false">I684 / 6733199.77</f>
        <v>0.00135586946947216</v>
      </c>
    </row>
    <row r="685" customFormat="false" ht="26" hidden="false" customHeight="true" outlineLevel="0" collapsed="false">
      <c r="A685" s="17" t="s">
        <v>1760</v>
      </c>
      <c r="B685" s="17" t="s">
        <v>1761</v>
      </c>
      <c r="C685" s="17" t="s">
        <v>43</v>
      </c>
      <c r="D685" s="18" t="s">
        <v>1762</v>
      </c>
      <c r="E685" s="17" t="s">
        <v>335</v>
      </c>
      <c r="F685" s="19" t="n">
        <v>14</v>
      </c>
      <c r="G685" s="20" t="n">
        <v>85.26</v>
      </c>
      <c r="H685" s="20" t="n">
        <f aca="false">TRUNC(G685 * (1 + 28.82 / 100), 2)</f>
        <v>109.83</v>
      </c>
      <c r="I685" s="20" t="n">
        <f aca="false">TRUNC(F685 * H685, 2)</f>
        <v>1537.62</v>
      </c>
      <c r="J685" s="21" t="n">
        <f aca="false">I685 / 6733199.77</f>
        <v>0.000228363935799279</v>
      </c>
    </row>
    <row r="686" customFormat="false" ht="26" hidden="false" customHeight="true" outlineLevel="0" collapsed="false">
      <c r="A686" s="17" t="s">
        <v>1763</v>
      </c>
      <c r="B686" s="17" t="s">
        <v>1764</v>
      </c>
      <c r="C686" s="17" t="s">
        <v>43</v>
      </c>
      <c r="D686" s="18" t="s">
        <v>1765</v>
      </c>
      <c r="E686" s="17" t="s">
        <v>335</v>
      </c>
      <c r="F686" s="19" t="n">
        <v>39</v>
      </c>
      <c r="G686" s="20" t="n">
        <v>74.06</v>
      </c>
      <c r="H686" s="20" t="n">
        <f aca="false">TRUNC(G686 * (1 + 28.82 / 100), 2)</f>
        <v>95.4</v>
      </c>
      <c r="I686" s="20" t="n">
        <f aca="false">TRUNC(F686 * H686, 2)</f>
        <v>3720.6</v>
      </c>
      <c r="J686" s="21" t="n">
        <f aca="false">I686 / 6733199.77</f>
        <v>0.000552575317396234</v>
      </c>
    </row>
    <row r="687" customFormat="false" ht="39" hidden="false" customHeight="true" outlineLevel="0" collapsed="false">
      <c r="A687" s="17" t="s">
        <v>1766</v>
      </c>
      <c r="B687" s="17" t="s">
        <v>1767</v>
      </c>
      <c r="C687" s="17" t="s">
        <v>43</v>
      </c>
      <c r="D687" s="18" t="s">
        <v>1768</v>
      </c>
      <c r="E687" s="17" t="s">
        <v>335</v>
      </c>
      <c r="F687" s="19" t="n">
        <v>53</v>
      </c>
      <c r="G687" s="20" t="n">
        <v>56.7</v>
      </c>
      <c r="H687" s="20" t="n">
        <f aca="false">TRUNC(G687 * (1 + 28.82 / 100), 2)</f>
        <v>73.04</v>
      </c>
      <c r="I687" s="20" t="n">
        <f aca="false">TRUNC(F687 * H687, 2)</f>
        <v>3871.12</v>
      </c>
      <c r="J687" s="21" t="n">
        <f aca="false">I687 / 6733199.77</f>
        <v>0.000574930216276652</v>
      </c>
    </row>
    <row r="688" customFormat="false" ht="24" hidden="false" customHeight="true" outlineLevel="0" collapsed="false">
      <c r="A688" s="12" t="s">
        <v>1769</v>
      </c>
      <c r="B688" s="12"/>
      <c r="C688" s="12"/>
      <c r="D688" s="13" t="s">
        <v>1770</v>
      </c>
      <c r="E688" s="13"/>
      <c r="F688" s="14"/>
      <c r="G688" s="13"/>
      <c r="H688" s="13"/>
      <c r="I688" s="15" t="n">
        <v>11822.69</v>
      </c>
      <c r="J688" s="16" t="n">
        <f aca="false">I688 / 6733199.77</f>
        <v>0.00175587987938163</v>
      </c>
    </row>
    <row r="689" customFormat="false" ht="26" hidden="false" customHeight="true" outlineLevel="0" collapsed="false">
      <c r="A689" s="17" t="s">
        <v>1771</v>
      </c>
      <c r="B689" s="17" t="s">
        <v>1772</v>
      </c>
      <c r="C689" s="17" t="s">
        <v>23</v>
      </c>
      <c r="D689" s="18" t="s">
        <v>1773</v>
      </c>
      <c r="E689" s="17" t="s">
        <v>54</v>
      </c>
      <c r="F689" s="19" t="n">
        <v>47</v>
      </c>
      <c r="G689" s="20" t="n">
        <v>193.83</v>
      </c>
      <c r="H689" s="20" t="n">
        <f aca="false">TRUNC(G689 * (1 + 28.82 / 100), 2)</f>
        <v>249.69</v>
      </c>
      <c r="I689" s="20" t="n">
        <f aca="false">TRUNC(F689 * H689, 2)</f>
        <v>11735.43</v>
      </c>
      <c r="J689" s="21" t="n">
        <f aca="false">I689 / 6733199.77</f>
        <v>0.00174292021637136</v>
      </c>
    </row>
    <row r="690" customFormat="false" ht="26" hidden="false" customHeight="true" outlineLevel="0" collapsed="false">
      <c r="A690" s="17" t="s">
        <v>1774</v>
      </c>
      <c r="B690" s="17" t="s">
        <v>1775</v>
      </c>
      <c r="C690" s="17" t="s">
        <v>43</v>
      </c>
      <c r="D690" s="18" t="s">
        <v>1776</v>
      </c>
      <c r="E690" s="17" t="s">
        <v>715</v>
      </c>
      <c r="F690" s="19" t="n">
        <v>1</v>
      </c>
      <c r="G690" s="20" t="n">
        <v>67.74</v>
      </c>
      <c r="H690" s="20" t="n">
        <f aca="false">TRUNC(G690 * (1 + 28.82 / 100), 2)</f>
        <v>87.26</v>
      </c>
      <c r="I690" s="20" t="n">
        <f aca="false">TRUNC(F690 * H690, 2)</f>
        <v>87.26</v>
      </c>
      <c r="J690" s="21" t="n">
        <f aca="false">I690 / 6733199.77</f>
        <v>1.29596630102659E-005</v>
      </c>
    </row>
    <row r="691" customFormat="false" ht="24" hidden="false" customHeight="true" outlineLevel="0" collapsed="false">
      <c r="A691" s="12" t="s">
        <v>1777</v>
      </c>
      <c r="B691" s="12"/>
      <c r="C691" s="12"/>
      <c r="D691" s="13" t="s">
        <v>1778</v>
      </c>
      <c r="E691" s="13"/>
      <c r="F691" s="14"/>
      <c r="G691" s="13"/>
      <c r="H691" s="13"/>
      <c r="I691" s="15" t="n">
        <v>228.6</v>
      </c>
      <c r="J691" s="16" t="n">
        <f aca="false">I691 / 6733199.77</f>
        <v>3.39511685095896E-005</v>
      </c>
    </row>
    <row r="692" customFormat="false" ht="26" hidden="false" customHeight="true" outlineLevel="0" collapsed="false">
      <c r="A692" s="17" t="s">
        <v>1779</v>
      </c>
      <c r="B692" s="17" t="s">
        <v>1780</v>
      </c>
      <c r="C692" s="17" t="s">
        <v>43</v>
      </c>
      <c r="D692" s="18" t="s">
        <v>1781</v>
      </c>
      <c r="E692" s="17" t="s">
        <v>1744</v>
      </c>
      <c r="F692" s="19" t="n">
        <v>4</v>
      </c>
      <c r="G692" s="20" t="n">
        <v>44.37</v>
      </c>
      <c r="H692" s="20" t="n">
        <f aca="false">TRUNC(G692 * (1 + 28.82 / 100), 2)</f>
        <v>57.15</v>
      </c>
      <c r="I692" s="20" t="n">
        <f aca="false">TRUNC(F692 * H692, 2)</f>
        <v>228.6</v>
      </c>
      <c r="J692" s="21" t="n">
        <f aca="false">I692 / 6733199.77</f>
        <v>3.39511685095896E-005</v>
      </c>
    </row>
    <row r="693" customFormat="false" ht="24" hidden="false" customHeight="true" outlineLevel="0" collapsed="false">
      <c r="A693" s="12" t="s">
        <v>1782</v>
      </c>
      <c r="B693" s="12"/>
      <c r="C693" s="12"/>
      <c r="D693" s="13" t="s">
        <v>1783</v>
      </c>
      <c r="E693" s="13"/>
      <c r="F693" s="14"/>
      <c r="G693" s="13"/>
      <c r="H693" s="13"/>
      <c r="I693" s="15" t="n">
        <v>5762.1</v>
      </c>
      <c r="J693" s="16" t="n">
        <f aca="false">I693 / 6733199.77</f>
        <v>0.000855774401002215</v>
      </c>
    </row>
    <row r="694" customFormat="false" ht="39" hidden="false" customHeight="true" outlineLevel="0" collapsed="false">
      <c r="A694" s="17" t="s">
        <v>1784</v>
      </c>
      <c r="B694" s="17" t="s">
        <v>1785</v>
      </c>
      <c r="C694" s="17" t="s">
        <v>43</v>
      </c>
      <c r="D694" s="18" t="s">
        <v>1786</v>
      </c>
      <c r="E694" s="17" t="s">
        <v>45</v>
      </c>
      <c r="F694" s="19" t="n">
        <v>2</v>
      </c>
      <c r="G694" s="20" t="n">
        <v>2236.5</v>
      </c>
      <c r="H694" s="20" t="n">
        <f aca="false">TRUNC(G694 * (1 + 28.82 / 100), 2)</f>
        <v>2881.05</v>
      </c>
      <c r="I694" s="20" t="n">
        <f aca="false">TRUNC(F694 * H694, 2)</f>
        <v>5762.1</v>
      </c>
      <c r="J694" s="21" t="n">
        <f aca="false">I694 / 6733199.77</f>
        <v>0.000855774401002215</v>
      </c>
    </row>
    <row r="695" customFormat="false" ht="24" hidden="false" customHeight="true" outlineLevel="0" collapsed="false">
      <c r="A695" s="12" t="s">
        <v>1787</v>
      </c>
      <c r="B695" s="12"/>
      <c r="C695" s="12"/>
      <c r="D695" s="13" t="s">
        <v>1788</v>
      </c>
      <c r="E695" s="13"/>
      <c r="F695" s="14"/>
      <c r="G695" s="13"/>
      <c r="H695" s="13"/>
      <c r="I695" s="15" t="n">
        <v>26119.4</v>
      </c>
      <c r="J695" s="16" t="n">
        <f aca="false">I695 / 6733199.77</f>
        <v>0.003879195760146</v>
      </c>
    </row>
    <row r="696" customFormat="false" ht="26" hidden="false" customHeight="true" outlineLevel="0" collapsed="false">
      <c r="A696" s="17" t="s">
        <v>1789</v>
      </c>
      <c r="B696" s="17" t="s">
        <v>1790</v>
      </c>
      <c r="C696" s="17" t="s">
        <v>23</v>
      </c>
      <c r="D696" s="18" t="s">
        <v>1791</v>
      </c>
      <c r="E696" s="17" t="s">
        <v>54</v>
      </c>
      <c r="F696" s="19" t="n">
        <v>1032.02</v>
      </c>
      <c r="G696" s="20" t="n">
        <v>1.86</v>
      </c>
      <c r="H696" s="20" t="n">
        <f aca="false">TRUNC(G696 * (1 + 28.82 / 100), 2)</f>
        <v>2.39</v>
      </c>
      <c r="I696" s="20" t="n">
        <f aca="false">TRUNC(F696 * H696, 2)</f>
        <v>2466.52</v>
      </c>
      <c r="J696" s="21" t="n">
        <f aca="false">I696 / 6733199.77</f>
        <v>0.000366322117901456</v>
      </c>
    </row>
    <row r="697" customFormat="false" ht="26" hidden="false" customHeight="true" outlineLevel="0" collapsed="false">
      <c r="A697" s="17" t="s">
        <v>1792</v>
      </c>
      <c r="B697" s="17" t="s">
        <v>1793</v>
      </c>
      <c r="C697" s="17" t="s">
        <v>23</v>
      </c>
      <c r="D697" s="18" t="s">
        <v>1794</v>
      </c>
      <c r="E697" s="17" t="s">
        <v>54</v>
      </c>
      <c r="F697" s="19" t="n">
        <v>779.53</v>
      </c>
      <c r="G697" s="20" t="n">
        <v>3.17</v>
      </c>
      <c r="H697" s="20" t="n">
        <f aca="false">TRUNC(G697 * (1 + 28.82 / 100), 2)</f>
        <v>4.08</v>
      </c>
      <c r="I697" s="20" t="n">
        <f aca="false">TRUNC(F697 * H697, 2)</f>
        <v>3180.48</v>
      </c>
      <c r="J697" s="21" t="n">
        <f aca="false">I697 / 6733199.77</f>
        <v>0.00047235788460796</v>
      </c>
    </row>
    <row r="698" customFormat="false" ht="24" hidden="false" customHeight="true" outlineLevel="0" collapsed="false">
      <c r="A698" s="17" t="s">
        <v>1795</v>
      </c>
      <c r="B698" s="17" t="s">
        <v>1796</v>
      </c>
      <c r="C698" s="17" t="s">
        <v>48</v>
      </c>
      <c r="D698" s="18" t="s">
        <v>1797</v>
      </c>
      <c r="E698" s="17" t="s">
        <v>61</v>
      </c>
      <c r="F698" s="19" t="n">
        <v>1</v>
      </c>
      <c r="G698" s="20" t="n">
        <v>1271.62</v>
      </c>
      <c r="H698" s="20" t="n">
        <f aca="false">TRUNC(G698 * (1 + 28.82 / 100), 2)</f>
        <v>1638.1</v>
      </c>
      <c r="I698" s="20" t="n">
        <f aca="false">TRUNC(F698 * H698, 2)</f>
        <v>1638.1</v>
      </c>
      <c r="J698" s="21" t="n">
        <f aca="false">I698 / 6733199.77</f>
        <v>0.000243287004092558</v>
      </c>
    </row>
    <row r="699" customFormat="false" ht="24" hidden="false" customHeight="true" outlineLevel="0" collapsed="false">
      <c r="A699" s="17" t="s">
        <v>1798</v>
      </c>
      <c r="B699" s="17" t="s">
        <v>1799</v>
      </c>
      <c r="C699" s="17" t="s">
        <v>43</v>
      </c>
      <c r="D699" s="18" t="s">
        <v>1800</v>
      </c>
      <c r="E699" s="17" t="s">
        <v>54</v>
      </c>
      <c r="F699" s="19" t="n">
        <v>1530</v>
      </c>
      <c r="G699" s="20" t="n">
        <v>9.56</v>
      </c>
      <c r="H699" s="20" t="n">
        <f aca="false">TRUNC(G699 * (1 + 28.82 / 100), 2)</f>
        <v>12.31</v>
      </c>
      <c r="I699" s="20" t="n">
        <f aca="false">TRUNC(F699 * H699, 2)</f>
        <v>18834.3</v>
      </c>
      <c r="J699" s="21" t="n">
        <f aca="false">I699 / 6733199.77</f>
        <v>0.00279722875354402</v>
      </c>
    </row>
    <row r="700" customFormat="false" ht="12.8" hidden="false" customHeight="false" outlineLevel="0" collapsed="false">
      <c r="A700" s="22"/>
      <c r="B700" s="22"/>
      <c r="C700" s="22"/>
      <c r="D700" s="22"/>
      <c r="E700" s="22"/>
      <c r="F700" s="22"/>
      <c r="G700" s="22"/>
      <c r="H700" s="22"/>
      <c r="I700" s="22"/>
      <c r="J700" s="22"/>
    </row>
    <row r="701" customFormat="false" ht="12.8" hidden="false" customHeight="true" outlineLevel="0" collapsed="false">
      <c r="A701" s="23"/>
      <c r="B701" s="23"/>
      <c r="C701" s="23"/>
      <c r="D701" s="24"/>
      <c r="E701" s="25"/>
      <c r="F701" s="7" t="s">
        <v>1801</v>
      </c>
      <c r="G701" s="7"/>
      <c r="H701" s="26" t="n">
        <v>5227243.47</v>
      </c>
      <c r="I701" s="26"/>
      <c r="J701" s="26"/>
    </row>
    <row r="702" customFormat="false" ht="12.8" hidden="false" customHeight="true" outlineLevel="0" collapsed="false">
      <c r="A702" s="23"/>
      <c r="B702" s="23"/>
      <c r="C702" s="23"/>
      <c r="D702" s="24"/>
      <c r="E702" s="25"/>
      <c r="F702" s="7" t="s">
        <v>1802</v>
      </c>
      <c r="G702" s="7"/>
      <c r="H702" s="26" t="n">
        <v>1505956.3</v>
      </c>
      <c r="I702" s="26"/>
      <c r="J702" s="26"/>
    </row>
    <row r="703" customFormat="false" ht="12.8" hidden="false" customHeight="true" outlineLevel="0" collapsed="false">
      <c r="A703" s="23"/>
      <c r="B703" s="23"/>
      <c r="C703" s="23"/>
      <c r="D703" s="24"/>
      <c r="E703" s="25"/>
      <c r="F703" s="7" t="s">
        <v>1803</v>
      </c>
      <c r="G703" s="7"/>
      <c r="H703" s="26" t="n">
        <v>6733199.77</v>
      </c>
      <c r="I703" s="26"/>
      <c r="J703" s="26"/>
    </row>
    <row r="704" customFormat="false" ht="60" hidden="false" customHeight="true" outlineLevel="0" collapsed="false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customFormat="false" ht="70" hidden="false" customHeight="true" outlineLevel="0" collapsed="false">
      <c r="A705" s="27" t="s">
        <v>1804</v>
      </c>
      <c r="B705" s="27"/>
      <c r="C705" s="27"/>
      <c r="D705" s="27"/>
      <c r="E705" s="27"/>
      <c r="F705" s="27"/>
      <c r="G705" s="27"/>
      <c r="H705" s="27"/>
      <c r="I705" s="27"/>
      <c r="J705" s="27"/>
    </row>
  </sheetData>
  <mergeCells count="17">
    <mergeCell ref="E1:F1"/>
    <mergeCell ref="G1:H1"/>
    <mergeCell ref="I1:J1"/>
    <mergeCell ref="E2:F2"/>
    <mergeCell ref="G2:H2"/>
    <mergeCell ref="I2:J2"/>
    <mergeCell ref="A3:J3"/>
    <mergeCell ref="A701:C701"/>
    <mergeCell ref="F701:G701"/>
    <mergeCell ref="H701:J701"/>
    <mergeCell ref="A702:C702"/>
    <mergeCell ref="F702:G702"/>
    <mergeCell ref="H702:J702"/>
    <mergeCell ref="A703:C703"/>
    <mergeCell ref="F703:G703"/>
    <mergeCell ref="H703:J703"/>
    <mergeCell ref="A705:J705"/>
  </mergeCells>
  <printOptions headings="false" gridLines="false" gridLinesSet="true" horizontalCentered="true" verticalCentered="false"/>
  <pageMargins left="0.5" right="0.5" top="1" bottom="1" header="0.5" footer="0.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&amp;L&amp;11 &amp;C&amp;11SECRETARIA DE EDUCAÇÃO
CNPJ: 05.054.937/0001-63 </oddHeader>
    <oddFooter>&amp;L&amp;11 &amp;C&amp;11Rodovia Augusto Montenegro, KM 10 - S/N - Belém / PA mauro.vieira@seduc.pa.gov.br 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2023-10-03T17:38:01Z</dcterms:created>
  <dc:creator>axlsx</dc:creator>
  <dc:description/>
  <dc:language>pt-BR</dc:language>
  <cp:lastModifiedBy/>
  <cp:lastPrinted>2023-10-03T15:10:52Z</cp:lastPrinted>
  <dcterms:modified xsi:type="dcterms:W3CDTF">2023-10-03T15:12:00Z</dcterms:modified>
  <cp:revision>2</cp:revision>
  <dc:subject/>
  <dc:title/>
</cp:coreProperties>
</file>